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https://icfonline.sharepoint.com/sites/ihd-dhs/DHS8Qredesign/Shared Documents/15_MIS/French/"/>
    </mc:Choice>
  </mc:AlternateContent>
  <xr:revisionPtr revIDLastSave="501" documentId="8_{55DF4B6A-7BA2-4DE7-A6BF-C8FB7B0F0B30}" xr6:coauthVersionLast="47" xr6:coauthVersionMax="47" xr10:uidLastSave="{9E9A570F-7A13-4F2B-B5BB-96F6AB4BBAE6}"/>
  <bookViews>
    <workbookView xWindow="-110" yWindow="-110" windowWidth="19420" windowHeight="10420" tabRatio="823" xr2:uid="{00000000-000D-0000-FFFF-FFFF00000000}"/>
  </bookViews>
  <sheets>
    <sheet name="Couvert" sheetId="2" r:id="rId1"/>
    <sheet name="1" sheetId="3" r:id="rId2"/>
    <sheet name="2-1" sheetId="21" r:id="rId3"/>
    <sheet name="2-2" sheetId="71" r:id="rId4"/>
    <sheet name="2-3" sheetId="63" r:id="rId5"/>
    <sheet name="3" sheetId="61" r:id="rId6"/>
    <sheet name="4" sheetId="7" r:id="rId7"/>
    <sheet name="Int.Obs." sheetId="30" r:id="rId8"/>
    <sheet name="translations" sheetId="43" r:id="rId9"/>
    <sheet name="reference dates" sheetId="44" r:id="rId10"/>
  </sheets>
  <externalReferences>
    <externalReference r:id="rId11"/>
  </externalReference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translations!$1:$1</definedName>
    <definedName name="Language_Selected">Couvert!$H$54</definedName>
    <definedName name="Language_Translations">translations!$1:$1048576</definedName>
    <definedName name="_xlnm.Print_Area" localSheetId="1">'1'!$A$1:$AQ$150</definedName>
    <definedName name="_xlnm.Print_Area" localSheetId="2">'2-1'!$A$1:$AQ$80</definedName>
    <definedName name="_xlnm.Print_Area" localSheetId="3">'2-2'!$A$1:$CC$88</definedName>
    <definedName name="_xlnm.Print_Area" localSheetId="4">'2-3'!$A$1:$AQ$23</definedName>
    <definedName name="_xlnm.Print_Area" localSheetId="5">'3'!$A$1:$AQ$113</definedName>
    <definedName name="_xlnm.Print_Area" localSheetId="6">'4'!$A$1:$AQ$186</definedName>
    <definedName name="_xlnm.Print_Area" localSheetId="0">Couvert!$A$1:$AP$70</definedName>
    <definedName name="_xlnm.Print_Area" localSheetId="7">'Int.Obs.'!$A$1:$AO$67</definedName>
    <definedName name="_xlnm.Print_Titles" localSheetId="1">'1'!$26:$28</definedName>
    <definedName name="_xlnm.Print_Titles" localSheetId="2">'2-1'!$1:$3</definedName>
    <definedName name="_xlnm.Print_Titles" localSheetId="4">'2-3'!$1:$3</definedName>
    <definedName name="_xlnm.Print_Titles" localSheetId="5">'3'!$67:$73</definedName>
    <definedName name="_xlnm.Print_Titles" localSheetId="6">'4'!$48:$53</definedName>
    <definedName name="_xlnm.Print_Titles" localSheetId="8">translations!$A:$B,translations!$1:$1</definedName>
    <definedName name="test">[1]translations!$1:$1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0" i="71" l="1"/>
  <c r="C39" i="43" l="1"/>
  <c r="F6" i="71" l="1"/>
  <c r="V56" i="2" l="1"/>
  <c r="V55" i="2"/>
  <c r="AY14" i="71"/>
  <c r="J75" i="71"/>
  <c r="BF14" i="71"/>
  <c r="BN14" i="71"/>
  <c r="AH14" i="71"/>
  <c r="B39" i="43" l="1"/>
  <c r="A48" i="7" l="1"/>
  <c r="X14" i="71"/>
  <c r="E13" i="63"/>
  <c r="J14" i="71"/>
  <c r="B4" i="3"/>
  <c r="B14" i="71"/>
  <c r="Q14" i="71"/>
  <c r="A68" i="61" l="1"/>
  <c r="AK2" i="2"/>
  <c r="B6" i="44"/>
  <c r="B5" i="44"/>
  <c r="B4" i="44"/>
  <c r="B3" i="44"/>
  <c r="B2" i="44"/>
  <c r="C32" i="43" s="1"/>
  <c r="AL2" i="2"/>
  <c r="AJ56" i="2"/>
  <c r="AC56" i="2"/>
  <c r="AJ55" i="2"/>
  <c r="AC55" i="2"/>
  <c r="J51" i="2"/>
  <c r="E5" i="21"/>
  <c r="E62" i="3"/>
  <c r="E75" i="61"/>
  <c r="E125" i="3"/>
  <c r="E58" i="21"/>
  <c r="E131" i="3"/>
  <c r="E13" i="7"/>
  <c r="E25" i="61"/>
  <c r="F44" i="21"/>
  <c r="E23" i="21"/>
  <c r="E89" i="61"/>
  <c r="E36" i="3"/>
  <c r="E115" i="3"/>
  <c r="E57" i="3"/>
  <c r="F28" i="21"/>
  <c r="E38" i="61"/>
  <c r="E75" i="3"/>
  <c r="E45" i="7"/>
  <c r="E102" i="3"/>
  <c r="E35" i="21"/>
  <c r="F16" i="21"/>
  <c r="E11" i="21"/>
  <c r="E160" i="7"/>
  <c r="E97" i="3"/>
  <c r="E35" i="7"/>
  <c r="E94" i="61"/>
  <c r="E111" i="3"/>
  <c r="E17" i="61"/>
  <c r="E119" i="3"/>
  <c r="E55" i="7"/>
  <c r="F18" i="21"/>
  <c r="E30" i="7"/>
  <c r="E40" i="7"/>
  <c r="E18" i="63"/>
  <c r="F46" i="21"/>
  <c r="E102" i="7"/>
  <c r="E107" i="3"/>
  <c r="E83" i="61"/>
  <c r="E92" i="3"/>
  <c r="E118" i="7"/>
  <c r="F30" i="21"/>
  <c r="E53" i="3"/>
  <c r="E138" i="3"/>
  <c r="E47" i="3"/>
  <c r="E107" i="7"/>
  <c r="E98" i="61"/>
  <c r="E113" i="7"/>
  <c r="C33" i="43" l="1"/>
  <c r="AH74" i="21"/>
  <c r="B33" i="43"/>
  <c r="B32" i="43"/>
  <c r="F4" i="71"/>
  <c r="E73" i="21"/>
</calcChain>
</file>

<file path=xl/sharedStrings.xml><?xml version="1.0" encoding="utf-8"?>
<sst xmlns="http://schemas.openxmlformats.org/spreadsheetml/2006/main" count="980" uniqueCount="475">
  <si>
    <t>FORMATTING DATE:</t>
  </si>
  <si>
    <t>ENQUÊTE SUR LES INDICATEURS DU PALUDISME</t>
  </si>
  <si>
    <t>QUESTIONNAIRE STANDARD FEMME</t>
  </si>
  <si>
    <t>[NOM DU PAYS]</t>
  </si>
  <si>
    <t>[NOM DE L'ORGANISATION]</t>
  </si>
  <si>
    <t>IDENTIFICATION (1)</t>
  </si>
  <si>
    <t>NOM DE LA LOCALITÉ</t>
  </si>
  <si>
    <t>NOM DU CHEF DE MÉNAGE</t>
  </si>
  <si>
    <t>NUMÉRO DE GRAPPE</t>
  </si>
  <si>
    <t xml:space="preserve">. </t>
  </si>
  <si>
    <t>NUMÉRO DE MÉNAGE</t>
  </si>
  <si>
    <t>NOM ET NUMÉRO DE LIGNE DE LA FEMME</t>
  </si>
  <si>
    <t>VISITES D'ENQUÊTRICES</t>
  </si>
  <si>
    <t>VISITE FINALE</t>
  </si>
  <si>
    <t>DATE</t>
  </si>
  <si>
    <t>JOUR</t>
  </si>
  <si>
    <t>MOIS</t>
  </si>
  <si>
    <t>ANNÉE</t>
  </si>
  <si>
    <t xml:space="preserve">NOM DE </t>
  </si>
  <si>
    <r>
      <t>N</t>
    </r>
    <r>
      <rPr>
        <sz val="8"/>
        <rFont val="Calibri"/>
        <family val="2"/>
      </rPr>
      <t>°</t>
    </r>
  </si>
  <si>
    <t>L'ENQUÊTRICE</t>
  </si>
  <si>
    <t>ENQUÊTÉE</t>
  </si>
  <si>
    <t>RÉSULTAT*</t>
  </si>
  <si>
    <t>PROCHAINE</t>
  </si>
  <si>
    <t>VISITE</t>
  </si>
  <si>
    <t>NOMBRE TOTAL</t>
  </si>
  <si>
    <t>HEURE</t>
  </si>
  <si>
    <t>DE VISITES</t>
  </si>
  <si>
    <t>*CODES RÉSULTAT :</t>
  </si>
  <si>
    <t>1 REMPLI</t>
  </si>
  <si>
    <t>4 REFUSÉ</t>
  </si>
  <si>
    <t>2 PAS À LA MAISON</t>
  </si>
  <si>
    <t>5 PARTIELLEMENT COMPLÉTÉ</t>
  </si>
  <si>
    <t>7 AUTRE</t>
  </si>
  <si>
    <t>3 DIFFÉRÉ</t>
  </si>
  <si>
    <t>6 INCAPACITÉ</t>
  </si>
  <si>
    <t>PRÉCISEZ</t>
  </si>
  <si>
    <t>LANGUE DU</t>
  </si>
  <si>
    <t>LANGUE DE</t>
  </si>
  <si>
    <t>LANGUE MATERNELLE</t>
  </si>
  <si>
    <t>INTERPRÈTE</t>
  </si>
  <si>
    <t>QUESTIONNAIRE**</t>
  </si>
  <si>
    <t>L'INTERVIEW**</t>
  </si>
  <si>
    <t>DE L'ENQUÊTÉE**</t>
  </si>
  <si>
    <t>(OUI = 1, NON = 2)</t>
  </si>
  <si>
    <t>FRANÇAIS</t>
  </si>
  <si>
    <t>**CODES LANGUES :</t>
  </si>
  <si>
    <t>ÉQUIPE</t>
  </si>
  <si>
    <t>CHEF D'ÉQUIPE</t>
  </si>
  <si>
    <t>CONTRÔLEUR CAPI (2)</t>
  </si>
  <si>
    <t>NUMÉRO</t>
  </si>
  <si>
    <t>NOM</t>
  </si>
  <si>
    <t xml:space="preserve">(1) Cette section doit être adaptée selon le plan de l'enquête spécifique au pays.
</t>
  </si>
  <si>
    <t>(2) Supprimer la section pour enregistrer le nom et le numéro d'identification du contrôleur CAPI s'il n'y a pas, dans l'enquête, un chef d'équipe qui s'occupe, en particulier, de CAPI.</t>
  </si>
  <si>
    <t>Note: Les crochets [ ] indiquent les éléments qui doivent être adaptés sur la base de chaque pays.</t>
  </si>
  <si>
    <t>f)</t>
  </si>
  <si>
    <t>PRÉSENTATION ET DEMANDE DE CONSENTEMENT</t>
  </si>
  <si>
    <t>(1)</t>
  </si>
  <si>
    <t>SIGNATURE DE L'ENQUÊTRICE :</t>
  </si>
  <si>
    <t>DATE :</t>
  </si>
  <si>
    <t xml:space="preserve">L'ENQUÊTÉE ACCEPTE </t>
  </si>
  <si>
    <t>L'ENQUÊTÉE REFUSE D'ÊTRE</t>
  </si>
  <si>
    <t>D'ÊTRE INTERVIEWÉE</t>
  </si>
  <si>
    <t>INTERVIEWÉE</t>
  </si>
  <si>
    <t>FIN</t>
  </si>
  <si>
    <t>SECTION 1. CARACTÉRISTIQUES SOCIODÉMOGRAPHIQUES DE L'ENQUÊTÉE</t>
  </si>
  <si>
    <t>QUESTIONS ET FILTRES</t>
  </si>
  <si>
    <t>CODES</t>
  </si>
  <si>
    <t xml:space="preserve">ALLEZ À </t>
  </si>
  <si>
    <t>INSCRIVEZ L'HEURE.</t>
  </si>
  <si>
    <t>HEURES</t>
  </si>
  <si>
    <t>MINUTES</t>
  </si>
  <si>
    <t>NE CONNAÎT PAS LE MOIS</t>
  </si>
  <si>
    <t>98</t>
  </si>
  <si>
    <t>NE CONNAÎT PAS L'ANNÉE</t>
  </si>
  <si>
    <t>9998</t>
  </si>
  <si>
    <t>ÂGE EN ANNÉES RÉVOLUES</t>
  </si>
  <si>
    <t>COMPAREZ ET CORRIGEZ 102 ET/OU 103
SI INCOHÉRENT.
IF INCONSISTENT.</t>
  </si>
  <si>
    <t>OUI</t>
  </si>
  <si>
    <t>1</t>
  </si>
  <si>
    <t>NON</t>
  </si>
  <si>
    <t>2</t>
  </si>
  <si>
    <t>PRIMAIRE</t>
  </si>
  <si>
    <t>(2)</t>
  </si>
  <si>
    <t>SECONDAIRE</t>
  </si>
  <si>
    <t>SUPÉRIEUR</t>
  </si>
  <si>
    <t>3</t>
  </si>
  <si>
    <t>[ANNÉE/CLASSE]</t>
  </si>
  <si>
    <t>SI MOINS D'UNE ANNÉE A ÉTÉ ACHEVÉE À CE NIVEAU, INSCRIVEZ  '00'.</t>
  </si>
  <si>
    <t>VÉRIFIEZ 105 :</t>
  </si>
  <si>
    <t>PRIMAIRE OU</t>
  </si>
  <si>
    <t>NE PEUT PAS LIRE DU TOUT</t>
  </si>
  <si>
    <t>(3)</t>
  </si>
  <si>
    <t>PEUT SEULEMENT LIRE UNE PARTIE</t>
  </si>
  <si>
    <t>DE LA PHRASE</t>
  </si>
  <si>
    <t>PEUT LIRE TOUTE LA PHRASE</t>
  </si>
  <si>
    <t>PAS DE CARTE DANS LA LANGUE SOUHAITÉE</t>
  </si>
  <si>
    <t>PAR L'ENQUÊTÉE</t>
  </si>
  <si>
    <t>4</t>
  </si>
  <si>
    <t>(PRÉCISEZ LA LANGUE)</t>
  </si>
  <si>
    <t>AVEUGLE/PROBLÈMES DE VUE</t>
  </si>
  <si>
    <t>. . . . . . . . . .</t>
  </si>
  <si>
    <t>5</t>
  </si>
  <si>
    <t>VÉRIFIEZ 108 :</t>
  </si>
  <si>
    <t>CODE '2', '3'</t>
  </si>
  <si>
    <t>CODE '1' OU '5'</t>
  </si>
  <si>
    <t>OU '4'</t>
  </si>
  <si>
    <t>ENCERCLÉ</t>
  </si>
  <si>
    <t>AU MOINS UNE FOIS PAR SEMAINE</t>
  </si>
  <si>
    <t>MOINS D'UNE FOIS PAR SEMAINE</t>
  </si>
  <si>
    <t>PAS DU TOUT</t>
  </si>
  <si>
    <t>SI NÉCESSAIRE, INSISTEZ POUR L'UTILISATION À PARTIR DE N'IMPORTE QUEL ENDROIT AVEC N'IMPORTE QUEL APPAREIL.</t>
  </si>
  <si>
    <t>PRESQUE CHAQUE JOUR</t>
  </si>
  <si>
    <t>[RELIGION]</t>
  </si>
  <si>
    <t>01</t>
  </si>
  <si>
    <t>02</t>
  </si>
  <si>
    <t>03</t>
  </si>
  <si>
    <t xml:space="preserve">AUTRE </t>
  </si>
  <si>
    <t>96</t>
  </si>
  <si>
    <t>(PRÉCISEZ)</t>
  </si>
  <si>
    <t>[GROUPE ETHNIQUE]</t>
  </si>
  <si>
    <t xml:space="preserve">. . . . . . . . . . . . . . . . . . . . . . . </t>
  </si>
  <si>
    <t>. . . . . . . . . . . . . . . . . . . . . . .</t>
  </si>
  <si>
    <t>AUTRE</t>
  </si>
  <si>
    <t>(1) Augmenter le temps d'interview donné à l'enquêtée si des modules ont été ajoutés au questionnaire.</t>
  </si>
  <si>
    <t>(2) À adapter en fonction du système éducatif local.</t>
  </si>
  <si>
    <t>(3) Chaque carte devra comporter 4 phrases simples appropriées au pays  (ex : "les parents aiment leurs enfants.", "Travailler la terre est un dur travail.", "L'enfant lit un livre.", "Les enfants travaillent dur à l'école."). Les cartes doivent être préparées dans toutes les langues dans lesquelles les enquêtées ont pu être alphabétisées.</t>
  </si>
  <si>
    <t>SECTION 2. REPRODUCTION</t>
  </si>
  <si>
    <t>N°</t>
  </si>
  <si>
    <t>a)</t>
  </si>
  <si>
    <t>FILS À LA MAISON</t>
  </si>
  <si>
    <t>b)</t>
  </si>
  <si>
    <t>FILLES À LA MAISON</t>
  </si>
  <si>
    <t>SI AUCUN, INSCRIVEZ '00'.</t>
  </si>
  <si>
    <t>FILS AILLEURS</t>
  </si>
  <si>
    <t>FILLES AILLEURS</t>
  </si>
  <si>
    <t>GARÇONS DÉCÉDÉS</t>
  </si>
  <si>
    <t>FILLES DÉCÉDÉES</t>
  </si>
  <si>
    <t xml:space="preserve">. . . . . . . . . . . </t>
  </si>
  <si>
    <t>FAITES LA SOMME DES RÉPONSES À 203, 205, ET 207, ET INSCRIVEZ LE TOTAL. SI AUCUN, INSCRIVEZ '00'.</t>
  </si>
  <si>
    <t>TOTAL NAISSANCES</t>
  </si>
  <si>
    <t>VÉRIFIEZ 208 :</t>
  </si>
  <si>
    <t>INSISTEZ ET CORRIGEZ  201-208 COMME IL SE DOIT.</t>
  </si>
  <si>
    <t>VÉRIFIEZ 208:</t>
  </si>
  <si>
    <t>UNE NAISSANCE</t>
  </si>
  <si>
    <t>AUCUNE</t>
  </si>
  <si>
    <t>OU PLUS</t>
  </si>
  <si>
    <t>00</t>
  </si>
  <si>
    <t>SI EN VIE:</t>
  </si>
  <si>
    <t>INSCRIVEZ  LE No DE LIGNE DE L'ENFANT DU TABLEAU MÉNAGE. INSCRIVEZ '00' SI L'ENFANT N'EST PAS LISTÉ DANS LE MÉNAGE.</t>
  </si>
  <si>
    <t>SI GROSSESSE MULTIPLE: COPIEZ LA VALEUR DE 215 DANS LA LIGNE SUIVANTE</t>
  </si>
  <si>
    <t>INSCRIVEZ LE NOM.
No DE L'HISTO-RIQUE DES NAISSANCES.</t>
  </si>
  <si>
    <t>INSCRI- VEZ L'ÂGE EN ANNÉE RÉVOLUE.</t>
  </si>
  <si>
    <t>ÂGE EN</t>
  </si>
  <si>
    <t>N0 LIGNE</t>
  </si>
  <si>
    <t>GAR.</t>
  </si>
  <si>
    <t>SIMP</t>
  </si>
  <si>
    <t>(AJOUTEZ NAISSANCE)</t>
  </si>
  <si>
    <t>ANNÉES</t>
  </si>
  <si>
    <t>DU MÉNAGE</t>
  </si>
  <si>
    <t>FILLE</t>
  </si>
  <si>
    <t>JUME</t>
  </si>
  <si>
    <t>(ALLEZ À 213 DANS LA LIGNE SUIVANTE)</t>
  </si>
  <si>
    <t>TRIP</t>
  </si>
  <si>
    <t>(NAIS SUIV.)</t>
  </si>
  <si>
    <t>QUAN-TITÉ</t>
  </si>
  <si>
    <t>217A</t>
  </si>
  <si>
    <t>AJOUTEZ AU TABLEAU</t>
  </si>
  <si>
    <t>217B</t>
  </si>
  <si>
    <t>COMPAREZ 211 AVEC NOMBRE DE NAISSANCES DANS L'HISTORIQUE DES NAISSANCES</t>
  </si>
  <si>
    <t>NOMBRES SONT DIFFÉRENTS</t>
  </si>
  <si>
    <t>NOMBRES SONT ÉGAUX</t>
  </si>
  <si>
    <t>(INSISTEZ ET CORRIGEZ)</t>
  </si>
  <si>
    <t>PAS SÛRE</t>
  </si>
  <si>
    <t>8</t>
  </si>
  <si>
    <t>SEMAINE</t>
  </si>
  <si>
    <t>ENEGISTREZ LE NOMBRE DE SEMAINES OU DE MOIS RÉVOLUS.</t>
  </si>
  <si>
    <t>SECTION 3. GROSSESSE ET TRAITEMENT PRÉVENTIF INTERMITTENT</t>
  </si>
  <si>
    <t>VÉRIFIEZ 216 ET 218:</t>
  </si>
  <si>
    <t>UNE NAISSANCE OU PLUS DANS LA PÉRIODE 0-35 MOIS AVANT L'ENQUÊTE</t>
  </si>
  <si>
    <t>AUCUNE NAISSANCE DANS 
LA PÉRIODE 0-35 MOIS 
AVANT L'ENQUÊTE</t>
  </si>
  <si>
    <t>NOTEZ LE NOM DE LA DERNIÈRE NAISSANCE DE 213, LIGNE 01 :</t>
  </si>
  <si>
    <t>DERNIÈRE NAISSANCE :</t>
  </si>
  <si>
    <t>NOM:</t>
  </si>
  <si>
    <t>PROF. DE SANTÉ</t>
  </si>
  <si>
    <t>MÉDECIN</t>
  </si>
  <si>
    <t>A</t>
  </si>
  <si>
    <t>INFIRMIÈRE/SAGE-FEMME</t>
  </si>
  <si>
    <t>B</t>
  </si>
  <si>
    <t>SAGE-FEMME AUXILIAIRE</t>
  </si>
  <si>
    <t>C</t>
  </si>
  <si>
    <t>INSISTEZ POUR DÉTERMINER CHAQUE TYPE DE PERSONNE ET ENREGISTREZ TOUT CE QUI EST MENTIONNÉ.</t>
  </si>
  <si>
    <t>AUTRE PERSONNEL</t>
  </si>
  <si>
    <t>ACCOUCHEUSE TRADITIONNELLE</t>
  </si>
  <si>
    <t>. . . . . . . . . . . . . . . . . . . .</t>
  </si>
  <si>
    <t>D</t>
  </si>
  <si>
    <t>AGENT SANTÉ COMMUNAUTAIRE/</t>
  </si>
  <si>
    <t>AGENT DE TERRAIN</t>
  </si>
  <si>
    <t xml:space="preserve">. . . . . . . . . . . . . . . . </t>
  </si>
  <si>
    <t>E</t>
  </si>
  <si>
    <t>X</t>
  </si>
  <si>
    <t>MAISON</t>
  </si>
  <si>
    <t>SA MAISON</t>
  </si>
  <si>
    <t>AUTRE MAISON</t>
  </si>
  <si>
    <t>SECTEUR PUBLIC</t>
  </si>
  <si>
    <t>HÔPITAL DU GOUVERNEMENT</t>
  </si>
  <si>
    <t>INSISTEZ POUR DÉTERMINER LE TYPE D'ENDROIT.</t>
  </si>
  <si>
    <t xml:space="preserve">CENTRE DE SANTÉ DU GOUVERNEMENT . . . . </t>
  </si>
  <si>
    <t>POSTE DE SANTÉ DU GOUVERNEMENT . . . . .</t>
  </si>
  <si>
    <t>AUTRE SECTEUR</t>
  </si>
  <si>
    <t>PUBLIC</t>
  </si>
  <si>
    <t>F</t>
  </si>
  <si>
    <t>SI VOUS NE POUVEZ DÉTERMINER SI L'ENDROIT EST DU SECTEUR PUBLIC, PRIVÉ, OU UNE ONG , ENREGISTREZ 'X' ET ÉCRIVEZ LE NOM DE L'ENDROIT.</t>
  </si>
  <si>
    <t>SECTEUR MÉDICAL PRIVÉ</t>
  </si>
  <si>
    <t>HÔPITAL PRIVÉ</t>
  </si>
  <si>
    <t>G</t>
  </si>
  <si>
    <t>CLINIQUE PRIVÉE</t>
  </si>
  <si>
    <t>H</t>
  </si>
  <si>
    <t>AUTRE SECTEUR MÉDICAL</t>
  </si>
  <si>
    <t>PRIVÉ</t>
  </si>
  <si>
    <t>I</t>
  </si>
  <si>
    <t>SECTEUR MÉDICAL ONG</t>
  </si>
  <si>
    <t>HÔPITAL ONG</t>
  </si>
  <si>
    <t>J</t>
  </si>
  <si>
    <t>CLINIQUE ONG</t>
  </si>
  <si>
    <t>. . . . . . . . . . . . . . . . . . . . . . . .</t>
  </si>
  <si>
    <t>K</t>
  </si>
  <si>
    <t>ONG</t>
  </si>
  <si>
    <t>L</t>
  </si>
  <si>
    <t>NOM OU DATE</t>
  </si>
  <si>
    <t>NUMÉRO HISTORIQUE GROSSESSE</t>
  </si>
  <si>
    <t>SEMAINES</t>
  </si>
  <si>
    <t xml:space="preserve">. . . . . . . . . . . . . . . . . </t>
  </si>
  <si>
    <t>NE SAIT PAS</t>
  </si>
  <si>
    <t>998</t>
  </si>
  <si>
    <t>NOMBRE DE FOIS</t>
  </si>
  <si>
    <t>VISITE PRÉNATALE</t>
  </si>
  <si>
    <t>AUTRE VISITE DANS ÉTABLIS. DE SANTÉ</t>
  </si>
  <si>
    <t>. .</t>
  </si>
  <si>
    <t>AILLEURS</t>
  </si>
  <si>
    <t xml:space="preserve">. . . . . . </t>
  </si>
  <si>
    <t>6</t>
  </si>
  <si>
    <t>SI PLUS D'UNE SOURCE, INSCRIVEZ LA PREMIÈRE SOURCE DE LA LISTE.</t>
  </si>
  <si>
    <t xml:space="preserve">(1) Les catégories de code doivent être développées localement ; cependant, les grandes catégories doivent être maintenues. </t>
  </si>
  <si>
    <t>(2) Fansidar est une marque pour le médicament antipaludique &lt;SP&gt;. Il y a plusieurs autres marques pour la SP. Si Fansidar n'est pas une marque bien connue au pays, changer &lt;Fansidar&gt; pour la marque la plus connue pour la SP, comme &lt;SP/[NOUVELLE MARQUE]&gt;. Sinon, vous pouvez seulement supprimer &lt;Fansidar&gt; et laisser &lt;la SP&gt; toute seule.</t>
  </si>
  <si>
    <t>SECTION 4. FIÈVRE CHEZ LES ENFANTS</t>
  </si>
  <si>
    <t>VÉRIFIEZ 216, 217 ET 218 DANS L'HISTORIQUE DES NAISSANCES : Y A-T-IL UN ENFANT SURVIVANT NÉ 0-59 MOIS AVANT L'ENQUÊTE ?</t>
  </si>
  <si>
    <t>UN ENFANT SURVIVANT OU PLUS NÉ 0-59 MOIS AVANT L'ENQUÊTE</t>
  </si>
  <si>
    <t>PAS D'ENFANT SURVIVANT NÉ 0-59 MOIS AVANT L'ENQUÊTE</t>
  </si>
  <si>
    <t>ENREGISTREZ LE NOM ET LE NUMÉRO DE L'HISTORIQUE DES NAISSANCES DE 213 DES ENFANTS SURVIVANTS NÉS 0-59 MOIS AVANT L'ENQUÊTE, EN COMMENÇANT PAR LE DERNIER-NÉ.</t>
  </si>
  <si>
    <t>NOM DE L'ENFANT</t>
  </si>
  <si>
    <t>CHECK 211J FOR CHILD:</t>
  </si>
  <si>
    <t>LIVING</t>
  </si>
  <si>
    <t>DEAD</t>
  </si>
  <si>
    <t xml:space="preserve">NON </t>
  </si>
  <si>
    <t xml:space="preserve">CENTRE DE SANTÉ DU </t>
  </si>
  <si>
    <t>GOUVERNEMENT</t>
  </si>
  <si>
    <t>POSTE DE SANTÉ DU GOUVERNEMENT</t>
  </si>
  <si>
    <t>CLINIQUE MOBILE</t>
  </si>
  <si>
    <t>AGENT DE SANTÉ COMMUNAUTAIRE/</t>
  </si>
  <si>
    <t>AGENT DE SANTÉ</t>
  </si>
  <si>
    <t xml:space="preserve">. . . . . . . . . . . . . . . . . . . . . </t>
  </si>
  <si>
    <t xml:space="preserve">AUTRE SECTEUR </t>
  </si>
  <si>
    <t>SI VOUS NE POUVEZ DÉTERMINER SI L'ENDROIT EST DU SECTEUR PUBLIC, PRIVÉ, OU UNE ONG, ENREGISTREZ 'X'  ET ÉCRIVEZ LE NOM DE L'ENDROIT.</t>
  </si>
  <si>
    <t>PHARMACIE</t>
  </si>
  <si>
    <t>MÉDECIN PRIVÉ</t>
  </si>
  <si>
    <t xml:space="preserve">. . . . . . . . . . . . . . . . . . </t>
  </si>
  <si>
    <t>M</t>
  </si>
  <si>
    <t>N</t>
  </si>
  <si>
    <t xml:space="preserve"> CLINIQUE ONG</t>
  </si>
  <si>
    <t xml:space="preserve">. . . . . . . . . . . . . . . . . . . . . . . . . . . </t>
  </si>
  <si>
    <t>O</t>
  </si>
  <si>
    <t>P</t>
  </si>
  <si>
    <t>AUTRE SOURCE</t>
  </si>
  <si>
    <t>BOUTIQUE</t>
  </si>
  <si>
    <t>Q</t>
  </si>
  <si>
    <t>PRATICIEN TRADITIONNEL</t>
  </si>
  <si>
    <t>R</t>
  </si>
  <si>
    <t>MARCHÉ</t>
  </si>
  <si>
    <t>S</t>
  </si>
  <si>
    <t>VENDEUR ITINÉRANT DE MÉDICAMENTS</t>
  </si>
  <si>
    <t>T</t>
  </si>
  <si>
    <t>VÉRIFIEZ 408 :</t>
  </si>
  <si>
    <t>DEUX</t>
  </si>
  <si>
    <t>SEULEMENT UN</t>
  </si>
  <si>
    <t>ENCERCLÉS</t>
  </si>
  <si>
    <t>CODE ENCERCLÉ</t>
  </si>
  <si>
    <t>PREMIER ENDROIT</t>
  </si>
  <si>
    <t>UTILISEZ LES CODES LETTRES  DE 408.</t>
  </si>
  <si>
    <t>JOURS</t>
  </si>
  <si>
    <t>SI MÊME JOUR, INSCRIRE ‘00’.</t>
  </si>
  <si>
    <t>ANTIPALUDIQUES</t>
  </si>
  <si>
    <t>COMBINAISON THÉRAPEUTIQUE</t>
  </si>
  <si>
    <t>À BASE D'ARTÉMISININE (CTA)</t>
  </si>
  <si>
    <t>SP/FANSIDAR</t>
  </si>
  <si>
    <t>CHLOROQUINE</t>
  </si>
  <si>
    <t>INSCRIVEZ TOUT CE QUI EST MENTIONNÉ.
SI LE MÉDICAMENT N'EST PAS CONNU, DEMANDEZ À VOIR LA BOITE OU L'ORDONNANCE.</t>
  </si>
  <si>
    <t>AMODIAQUINE</t>
  </si>
  <si>
    <t>QUININE</t>
  </si>
  <si>
    <t xml:space="preserve"> COMPRIMÉS</t>
  </si>
  <si>
    <t>INJECTION/IV</t>
  </si>
  <si>
    <t>ARTESUNATE</t>
  </si>
  <si>
    <t>VOIE RECTALE</t>
  </si>
  <si>
    <t>ANTIPALUDIQUE</t>
  </si>
  <si>
    <t>ANTIBIOTIQUES</t>
  </si>
  <si>
    <t>AMOXICILLIN</t>
  </si>
  <si>
    <t>COTRIMOXAZOLE</t>
  </si>
  <si>
    <t>AUTRE COMPRIMÉ/SIROP</t>
  </si>
  <si>
    <t>AUTRE INJECTION/IV</t>
  </si>
  <si>
    <t>AUTRES MÉDICAMENTS</t>
  </si>
  <si>
    <t>ASPIRINE</t>
  </si>
  <si>
    <t>PARACÉTAMOL/PANADOL/</t>
  </si>
  <si>
    <t>ACÉTAMINOPHÈNE</t>
  </si>
  <si>
    <t>IBUPROFÈNE</t>
  </si>
  <si>
    <t>. . . . . . . . . . . . . . . . . . . . . . . . . . .</t>
  </si>
  <si>
    <t>Z</t>
  </si>
  <si>
    <t>VÉRIFIEZ 631: COMBINAISON THÉRAPEUTIQUE À BASE D'ARTÉMISININE ('A') DONNÉE</t>
  </si>
  <si>
    <t>CODE 'A'</t>
  </si>
  <si>
    <t>MÊME JOUR</t>
  </si>
  <si>
    <t>0</t>
  </si>
  <si>
    <t>JOUR SUIVANT</t>
  </si>
  <si>
    <t>DEUX JOURS APRÈS LA FIÈVRE</t>
  </si>
  <si>
    <t>TROIS JOURS OU PLUS APRÉS LA FIÈVRE . . . . .</t>
  </si>
  <si>
    <t>VÉRIFIEZ 216 ET 217 DANS HISTORIQUE DES NAISSANCES :  Y A-T-IL UN ENFANT SURVIVANT NÉ 0-59 MOIS AVANT L'ENQUÊTE ?</t>
  </si>
  <si>
    <t>PAS D'AUTRES ENFANTS SURVIVANTS NÉS  0-59 MOIS AVANT L'ENQUÊTE</t>
  </si>
  <si>
    <t>D'AUTRES ENFANTS SURVIVANT NÉ
0-59 MOIS AVANT 
L'ENQUÊTE</t>
  </si>
  <si>
    <t>NOTEZ L'HEURE.</t>
  </si>
  <si>
    <t xml:space="preserve">(1) Les catégories de code doivent être développées localement; cependant, les grandes catégories doivent être maintenues. </t>
  </si>
  <si>
    <t>(2) Les catégories doivent être développées localement et révisées sur la base du prétest. Tous les antipaludiques couramment utilisés dans le pays doivent être pris en compte dans les catégories de réponse. Des marques courantes de médicaments, telles que Bayer,Tylenol ou Paracetamol, doivent être ajoutées aux catégories de réponse pour l'aspirine, l'acetaminophène, le Paracétamol, ou Ibuprofen, de manière appropriée.</t>
  </si>
  <si>
    <t>OBSERVATIONS DE L'ENQUÊTRICE</t>
  </si>
  <si>
    <t>À REMPLIR UNE FOIS L'INTERVIEW TERMINÉE</t>
  </si>
  <si>
    <t>COMMENTAIRES SUR L'INTERVIEW :</t>
  </si>
  <si>
    <t>COMMENTAIRES SUR DES QUESTIONS PARTICULIÈRES :</t>
  </si>
  <si>
    <t>AUTRES COMMENTAIRES :</t>
  </si>
  <si>
    <t>OBSERVATION DU CHEF D'ÉQUIPE</t>
  </si>
  <si>
    <t>ANGLAIS</t>
  </si>
  <si>
    <t>LANGUAGE 2</t>
  </si>
  <si>
    <t>LANGUAGE 3</t>
  </si>
  <si>
    <t>LANGUAGE 4</t>
  </si>
  <si>
    <t>LANGUAGE 5</t>
  </si>
  <si>
    <t>LANGUAGE 6</t>
  </si>
  <si>
    <t>Translation Date</t>
  </si>
  <si>
    <t>31 May 2022</t>
  </si>
  <si>
    <t xml:space="preserve"> Code Langue</t>
  </si>
  <si>
    <t>04</t>
  </si>
  <si>
    <t>05</t>
  </si>
  <si>
    <t>06</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</si>
  <si>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The questions usually take about 10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</si>
  <si>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Bonjour. Je m'appelle _______________________________________. Je travaille pour [NOM DE L'ORGANISATION]. Nous effectuons une enquête nationale sur le paludisme [EN/AU NOM DU PAYS]. Les informations que nous collectons aideront votre gouvernement à améliorer les services de santé. Votre ménage a été sélectionné pour cette enquête. Les questions prennent habituellement entre 10 et 20 minutes. Toutes les informations que vous nous donnerez sont strictement confidentielles et elles ne seront transmises à personne d'autre que les membres de l'équipe d'enquête. Vous n'êtes pas obligée de participer à cette enquête mais nous espérons que vous accepterez de répondre à mes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t>
  </si>
  <si>
    <t>In what month and year were you born?</t>
  </si>
  <si>
    <t>En quel mois et en quelle année êtes-vous née ?</t>
  </si>
  <si>
    <t>How old were you at your last birthday?</t>
  </si>
  <si>
    <t>Quel âge aviez-vous à votre dernier anniversaire ?</t>
  </si>
  <si>
    <t>Have you ever attended school?</t>
  </si>
  <si>
    <t>Êtes-vous allée à l'école ?</t>
  </si>
  <si>
    <t>What is the highest level of school you attended: primary, secondary, or higher?</t>
  </si>
  <si>
    <t>Quel est le plus haut niveau d'études que vous avez atteint : primaire, secondaire ou supérieur ?</t>
  </si>
  <si>
    <t>What is the highest [GRADE/FORM/YEAR] you completed at that level?</t>
  </si>
  <si>
    <t>Quelle est [L'ANNÉE/CLASSE] la plus élevée que vous avez achevée à ce niveau ?</t>
  </si>
  <si>
    <t>Now I would like you to read this sentence to me.
SHOW CARD TO RESPONDENT.
IF RESPONDENT CANNOT READ WHOLE SENTENCE, PROBE: 
Can you read any part of the sentence to me?</t>
  </si>
  <si>
    <t>Je voudrais maintenant que vous me lisiez cette phrase.
MONTREZ LA CARTE À L'ENQUÊTÉE.
SI L'ENQUÊTÉE NE PEUT LIRE TOUTE LA PHRASE, INSISTEZ : 
Pouvez-vous lire une partie de la phrase ?</t>
  </si>
  <si>
    <t>Do you read a newspaper or magazine at least once a week, less than once a week or not at all?</t>
  </si>
  <si>
    <t>Lisez-vous un journal ou un magazine au moins une fois par semaine, moins d'une fois par semaine ou pas du tout ?</t>
  </si>
  <si>
    <t>Do you listen to the radio at least once a week, less than once a week or not at all?</t>
  </si>
  <si>
    <t>Écoutez-vous la radio au moins une fois par semaine, moins d'une fois par semaine ou pas du tout ?</t>
  </si>
  <si>
    <t>Do you watch television at least once a week, less than once a week or not at all?</t>
  </si>
  <si>
    <t>Regardez-vous la télévision au moins une fois par semaine, moins d'une fois par semaine ou pas du tout ?</t>
  </si>
  <si>
    <t>Do you own a mobile phone?</t>
  </si>
  <si>
    <t>Avez-vous un téléphone portable ?</t>
  </si>
  <si>
    <t>Is your mobile phone a smart phone?</t>
  </si>
  <si>
    <t xml:space="preserve">Est-ce que votre téléphone portable est un smart phone ? </t>
  </si>
  <si>
    <t xml:space="preserve">Have you ever used the Internet from any location on any device? </t>
  </si>
  <si>
    <t>Avez-vous déjà utilisé l'internet depuis n'importe quel endroit ou n'importe quel appareil ?</t>
  </si>
  <si>
    <t>In the last 12 months, have you used the Internet?</t>
  </si>
  <si>
    <t>Au cours des 12 derniers mois, avez-vous utilisé l'internet ?</t>
  </si>
  <si>
    <t>During the last one month, how often did you use the Internet: almost every day, at least once a week, less than once a week, or not at all?</t>
  </si>
  <si>
    <t>Au cours du dernier mois, combien de fois avez-vous utilisé l'internet : presque chaque jour, au moins une fois par semaine, moins d'une fois par semaine ou pas du tout ?</t>
  </si>
  <si>
    <t>What is your religion?</t>
  </si>
  <si>
    <t>Quelle est votre religion ?</t>
  </si>
  <si>
    <t>What is your ethnic group?</t>
  </si>
  <si>
    <t>Quelle est votre ethnie ?</t>
  </si>
  <si>
    <t>Now I would like to ask about all the births you have had during your life. Have you ever given birth?</t>
  </si>
  <si>
    <t>Je voudrais maintenant vous poser des questions sur toutes les naissances que vous avez eues durant votre vie. Avez-vous déjà donné naissance à des enfants ?</t>
  </si>
  <si>
    <t>Do you have any sons or daughters to whom you have given birth who are now living with you?</t>
  </si>
  <si>
    <t>Avez-vous des fils ou des filles à qui vous avez donné naissance et qui vivent actuellement avec vous ?</t>
  </si>
  <si>
    <t>203a)</t>
  </si>
  <si>
    <t xml:space="preserve">How many sons live with you? </t>
  </si>
  <si>
    <t>Combien de fils vivent avec vous ?</t>
  </si>
  <si>
    <t>203b)</t>
  </si>
  <si>
    <t>And how many daughters live with you?</t>
  </si>
  <si>
    <t>Et combien de filles vivent avec vous ?</t>
  </si>
  <si>
    <t>Do you have any sons or daughters to whom you have given birth who are alive but do not live with you?</t>
  </si>
  <si>
    <t>Avez-vous des fils ou des filles à qui vous avez donné naissance qui sont toujours en vie mais qui ne vivent pas avec vous ?</t>
  </si>
  <si>
    <t>205a)</t>
  </si>
  <si>
    <t>How many sons are alive but do not live with you?</t>
  </si>
  <si>
    <t>Combien de fils sont vivants mais qui ne vivent pas avec vous ?</t>
  </si>
  <si>
    <t>205b)</t>
  </si>
  <si>
    <t>And how many daughters are alive but do not live with you?</t>
  </si>
  <si>
    <t>Et combien de filles sont vivantes mais qui ne vivent pas avec vous ?</t>
  </si>
  <si>
    <t>Have you ever given birth to a boy or girl who was born alive but later died?
IF NO, PROBE: Any baby who cried, who made any movement, sound, or effort to breathe, or who showed any other signs of life even if for a very short time?</t>
  </si>
  <si>
    <t>Avez-vous déjà donné naissance à un garçon ou à une fille qui est né vivant mais qui est décédé par la suite ?
SI NON, INSISTEZ : Aucun bébé qui a crié ou fait un mouvement, qui a émis un son ou essayé de respirer ou qui a montré d'autres signes de vie pendant un très court moment ?</t>
  </si>
  <si>
    <t>207a)</t>
  </si>
  <si>
    <t>How many boys have died?</t>
  </si>
  <si>
    <t>Combien de garçons sont décédés ?</t>
  </si>
  <si>
    <t>207b)</t>
  </si>
  <si>
    <t>And how many girls have died?</t>
  </si>
  <si>
    <t>Et combien de filles sont décédées ?</t>
  </si>
  <si>
    <t>Just to make sure that I have this right: you have had in TOTAL _____ births during your life. Is that correct?</t>
  </si>
  <si>
    <t>Je voudrais être sûre d'avoir bien compris : vous avez eu au TOTAL _____ naissances durant votre vie. Est-ce bien exact ?</t>
  </si>
  <si>
    <t>What name was given to your (most recent/ previous) baby?</t>
  </si>
  <si>
    <t>Quel nom a été donné à votre (dernier/ précédent) enfant ?</t>
  </si>
  <si>
    <t>Is (NAME) a boy or a girl?</t>
  </si>
  <si>
    <t>(NOM) est-il un garçon ou une fille ?</t>
  </si>
  <si>
    <t>Was (NAME) a single birth, a twin, or a triplet?</t>
  </si>
  <si>
    <t>(NOM) est-il une naissance simple, un jumeau ou un triplé ?</t>
  </si>
  <si>
    <t>On what day, month, and year was (NAME) born?</t>
  </si>
  <si>
    <t>Quel jour, quel mois et quelle année (NOM) est-il/elle né(e) ?</t>
  </si>
  <si>
    <t>FOR ROW 01, ASK: 
Have you had any live births since the birth of (NAME OF MOST RECENT BIRTH), including any children who died after birth?
AFTER ROW 01: 
IF 215=1 OR THIS IS THE LAST BIRTH OF A MULTIPLE PREGNANCY, ASK: Were there any other live births between (NAME) and (NAME OF FOLLOWING BIRTH), including any children who died after birth? 
IF 215 &gt; 1 AND THIS IS NOT THE LAST BIRTH OF THE PREGNANCY, SKIP TO 213 IN NEXT ROW.</t>
  </si>
  <si>
    <t>POUR LIGNE 01, DEMANDEZ :
Avez-vous eu des naissances vivantes depuis celle de (NOM DE LA DERNIÈRE NAISSANCE), y compris des enfants qui sont décédés après la naissance ?
APRÈS LIGNE 01 :
SI 215=1 OU C'EST LA DERNIÈRE NAISSANCE D'UNE GROSSESSE MULTIPLE, DEMANDEZ : Y a-t-il eu d'autres naissances vivantes entre (NOM) et (NOM DE LA NAISSANCE SUIVANTE), y compris des enfants qui sont décédés après la naissance ?
SI 215 &gt; 1 ET CE N'EST PAS LA DERNIÈRE NAISSANCE DE LA GROSSESSE, PASSEZ À 213 DANS LA LIGNE SUIVANTE.</t>
  </si>
  <si>
    <t>Is (NAME) still alive?</t>
  </si>
  <si>
    <t>(NOM) est-il/elle encore en vie ?</t>
  </si>
  <si>
    <t>How old was (NAME) at (his/her) last birthday?</t>
  </si>
  <si>
    <t>Quel âge avait (NOM) à son dernier anniversaire ?</t>
  </si>
  <si>
    <t>Is (NAME) living with you?</t>
  </si>
  <si>
    <t>(NOM) vit-il/elle avec vous ?</t>
  </si>
  <si>
    <t>Are you pregnant now?</t>
  </si>
  <si>
    <t>Êtes-vous actuellement enceinte ?</t>
  </si>
  <si>
    <t>How many weeks or months pregnant are you?</t>
  </si>
  <si>
    <t>De combien de semaines ou de mois êtes-vous enceinte ?</t>
  </si>
  <si>
    <t>Now I would like to ask you some questions about your last pregnancy that resulted in a live birth.
While you were pregnant with (NAME), did you see anyone for antenatal care for this pregnancy?</t>
  </si>
  <si>
    <t>Je voudrais maintenant vous poser des questions sur votre dernière grossesse qui a abouti à une naissance vivante.
Quand vous êtiez enceinte de (NOM), avez-vous vu quelqu'un pour des soins prénatals pour cette grossesse ?</t>
  </si>
  <si>
    <t>Whom did you see?
Anyone else?</t>
  </si>
  <si>
    <t>Qui avez-vous vu ?
Quelqu'un d'autre ?</t>
  </si>
  <si>
    <t>Where did you receive antenatal care for this pregnancy?
Anywhere else?</t>
  </si>
  <si>
    <t>Où avez-vous reçu les soins prénatals pour cette grossesse ?
Pas d'autre endroit ?</t>
  </si>
  <si>
    <t>How many weeks or months pregnant were you when you first received antenatal care for this pregnancy?</t>
  </si>
  <si>
    <t xml:space="preserve">De combien de semaines ou de mois êtiez-vous enceinte quand vous avez reçu vos premiers soins prénatals pour cette grossesse ? </t>
  </si>
  <si>
    <t>How many times did you receive antenatal care during this pregnancy?</t>
  </si>
  <si>
    <t>Durant cette grossesse, combien de fois avez-vous reçu des soins prénatals ?</t>
  </si>
  <si>
    <t>During this pregnancy, did you take SP/Fansidar to keep you from getting malaria?</t>
  </si>
  <si>
    <t>Durant cette grossesse, avez-vous pris de la SP/Fansidar pour éviter le paludisme ?</t>
  </si>
  <si>
    <t xml:space="preserve">How many times did you take SP/Fansidar during this pregnancy? </t>
  </si>
  <si>
    <t>Durant cette grossesse, combien de fois avez-vous pris de la SP/Fansidar ?</t>
  </si>
  <si>
    <t>Did you get the SP/Fansidar during any antenatal care visit, during another visit to a health facility or from another source?</t>
  </si>
  <si>
    <t>Vous a-t-on donné la SP/Fansidar durant une visite prénatale, durant une autre visite dans un établissement de santé ou l'avez-vous obtenue ailleurs ?</t>
  </si>
  <si>
    <t>Now I would like to ask some questions about the health of your children born in the last five years. (We will talk about each separately, starting with the youngest.)</t>
  </si>
  <si>
    <t xml:space="preserve">Je voudrais maintenant vous poser des questions sur la santé de vos enfants nés dans les 5 dernières années. Nous parlerons d'un enfant à la fois, en commençant par le plus jeune. </t>
  </si>
  <si>
    <t>Has (NAME) been ill with a fever at any time in the last 2 weeks?</t>
  </si>
  <si>
    <t>Au cours des 2 dernières semaines, est-ce que (NOM) a été malade avec de la fièvre à n'importe quel moment  ?</t>
  </si>
  <si>
    <t>At any time during the illness, did (NAME) have blood taken from (NAME)'s finger or heel for testing?</t>
  </si>
  <si>
    <t>À n'importe quel moment au cours de sa maladie, est-ce qu'on a pris le sang de (NOM) au doigt ou au talon ?</t>
  </si>
  <si>
    <t>Were you told by a healthcare provider that (NAME) had malaria?</t>
  </si>
  <si>
    <t>Est-ce qu'un prestataire de santé vous a dit que (NOM) avait le paludisme ?</t>
  </si>
  <si>
    <t>Did you seek advice or treatment for the illness from any source?</t>
  </si>
  <si>
    <t>Avez-vous recherché des conseils ou un traitement pour la maladie ?</t>
  </si>
  <si>
    <t>Where did you seek advice or treatment?
Anywhere else?</t>
  </si>
  <si>
    <t>Où êtes-vous allé pour rechercher des conseils ou un traitement ?
Quelque part d'autre ?</t>
  </si>
  <si>
    <t>Where did you first seek advice or treatment?</t>
  </si>
  <si>
    <t>Où êtes-vous allé en premier pour rechercher des conseils ou un traitement ?</t>
  </si>
  <si>
    <t>How many days after the illness began did you first seek advice or treatment for (NAME)?</t>
  </si>
  <si>
    <t>Combien de jours après le début de la maladie, avez-vous recherché des conseils ou un traitement pour (NOM) ?</t>
  </si>
  <si>
    <t>At any time during the illness, did (NAME) take any medicine for the illness?</t>
  </si>
  <si>
    <t xml:space="preserve">À n'importe quel moment pendant la maladie, est-ce que (NOM) a pris des médicaments pour la maladie ? </t>
  </si>
  <si>
    <t>What medicine did (NAME) take?
Any other medicine?</t>
  </si>
  <si>
    <t>Quel médicament (NOM) a-t-il pris ?
Pas d'autre médicament ?</t>
  </si>
  <si>
    <t>How long after the fever started did (NAME) first take an artemisinin combination therapy?</t>
  </si>
  <si>
    <t>Combien de temps après le début de la fièvre, (NOM) a-t-il/elle commencé à prendre une combinaison à base d'artémisinine ?</t>
  </si>
  <si>
    <t>ANNÉE DE L'ENQUÊTE:</t>
  </si>
  <si>
    <t>CINQ ANS AVANT L'ENQUÊTE:</t>
  </si>
  <si>
    <t xml:space="preserve">ENFANTS DE PLUS DE CINQ ANS: </t>
  </si>
  <si>
    <t>ENFANT MOINS DE 4:</t>
  </si>
  <si>
    <t>ENFANT MOINS DE 3:</t>
  </si>
  <si>
    <t>ENFANT MOINS DE 16:</t>
  </si>
  <si>
    <t>03 juin 2022</t>
  </si>
  <si>
    <t xml:space="preserve">NUMÉRO HISTORIQUE NAISSANCES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</si>
</sst>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Arial"/>
      <family val="2"/>
    </font>
    <font>
      <sz val="8"/>
      <name val="Arial"/>
      <family val="2"/>
    </font>
    <font>
      <b/>
      <sz val="8"/>
      <name val="Arial"/>
      <family val="2"/>
    </font>
    <font>
      <b/>
      <sz val="18"/>
      <name val="Arial"/>
      <family val="2"/>
    </font>
    <font>
      <sz val="10"/>
      <name val="Arial"/>
      <family val="2"/>
    </font>
    <font>
      <b/>
      <sz val="20"/>
      <name val="Arial"/>
      <family val="2"/>
    </font>
    <font>
      <u/>
      <sz val="8"/>
      <name val="Arial"/>
      <family val="2"/>
    </font>
    <font>
      <sz val="8"/>
      <color theme="1"/>
      <name val="Arial"/>
      <family val="2"/>
    </font>
    <font>
      <sz val="8"/>
      <name val="Calibri"/>
      <family val="2"/>
      <scheme val="minor"/>
    </font>
    <font>
      <sz val="8"/>
      <color indexed="10"/>
      <name val="Arial"/>
      <family val="2"/>
    </font>
    <font>
      <sz val="8"/>
      <color rgb="FFFF0000"/>
      <name val="Arial"/>
      <family val="2"/>
    </font>
    <font>
      <b/>
      <sz val="8"/>
      <color theme="1"/>
      <name val="Arial"/>
      <family val="2"/>
    </font>
    <font>
      <sz val="8"/>
      <color indexed="8"/>
      <name val="Arial"/>
      <family val="2"/>
    </font>
    <font>
      <sz val="11"/>
      <name val="Calibri"/>
      <family val="2"/>
      <scheme val="minor"/>
    </font>
    <font>
      <sz val="8"/>
      <name val="Calibri"/>
      <family val="2"/>
    </font>
    <font>
      <sz val="6"/>
      <color theme="1"/>
      <name val="Arial"/>
      <family val="2"/>
    </font>
  </fonts>
  <fills count="4">
    <fill>
      <patternFill patternType="none"/>
    </fill>
    <fill>
      <patternFill patternType="gray125"/>
    </fill>
    <fill>
      <patternFill patternType="solid">
        <fgColor theme="6"/>
        <bgColor indexed="64"/>
      </patternFill>
    </fill>
    <fill>
      <patternFill patternType="solid">
        <fgColor theme="0" tint="-0.34998626667073579"/>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horizontal="left" vertical="center"/>
      <protection locked="0"/>
    </xf>
    <xf numFmtId="0" fontId="4" fillId="0" borderId="0"/>
    <xf numFmtId="0" fontId="7" fillId="0" borderId="0">
      <alignment horizontal="left" vertical="center"/>
      <protection locked="0"/>
    </xf>
  </cellStyleXfs>
  <cellXfs count="375">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horizontal="right"/>
      <protection locked="0"/>
    </xf>
    <xf numFmtId="0" fontId="1" fillId="0" borderId="10" xfId="0" applyFont="1" applyBorder="1" applyAlignment="1">
      <alignment vertical="top"/>
      <protection locked="0"/>
    </xf>
    <xf numFmtId="0" fontId="1" fillId="0" borderId="11" xfId="0" applyFont="1" applyBorder="1" applyAlignment="1">
      <alignment horizontal="left"/>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21" xfId="0" applyFont="1" applyBorder="1">
      <alignment horizontal="left" vertical="center"/>
      <protection locked="0"/>
    </xf>
    <xf numFmtId="0" fontId="6" fillId="0" borderId="0" xfId="0" applyFont="1">
      <alignment horizontal="left" vertical="center"/>
      <protection locked="0"/>
    </xf>
    <xf numFmtId="0" fontId="1" fillId="0" borderId="21" xfId="0" applyFont="1" applyBorder="1" applyAlignment="1">
      <alignment horizontal="right" vertical="center"/>
      <protection locked="0"/>
    </xf>
    <xf numFmtId="0" fontId="0" fillId="0" borderId="0" xfId="0" applyAlignment="1">
      <alignment horizontal="right" vertical="center"/>
      <protection locked="0"/>
    </xf>
    <xf numFmtId="0" fontId="1" fillId="0" borderId="12" xfId="0" applyFont="1" applyBorder="1">
      <alignment horizontal="left" vertical="center"/>
      <protection locked="0"/>
    </xf>
    <xf numFmtId="0" fontId="1" fillId="0" borderId="10" xfId="0" applyFont="1" applyBorder="1">
      <alignment horizontal="left" vertical="center"/>
      <protection locked="0"/>
    </xf>
    <xf numFmtId="0" fontId="1" fillId="0" borderId="0" xfId="0" applyFont="1" applyAlignment="1">
      <alignment horizontal="right" vertical="top"/>
      <protection locked="0"/>
    </xf>
    <xf numFmtId="49" fontId="2" fillId="0" borderId="0" xfId="1" applyNumberFormat="1" applyFont="1" applyProtection="1">
      <protection locked="0"/>
    </xf>
    <xf numFmtId="49" fontId="4" fillId="0" borderId="0" xfId="1" applyNumberFormat="1" applyProtection="1">
      <protection locked="0"/>
    </xf>
    <xf numFmtId="49" fontId="1" fillId="0" borderId="0" xfId="1" applyNumberFormat="1" applyFont="1" applyAlignment="1" applyProtection="1">
      <alignment horizontal="left" vertical="top"/>
      <protection locked="0"/>
    </xf>
    <xf numFmtId="49" fontId="4" fillId="0" borderId="0" xfId="1" applyNumberFormat="1" applyAlignment="1" applyProtection="1">
      <alignment vertical="top"/>
      <protection locked="0"/>
    </xf>
    <xf numFmtId="49" fontId="1" fillId="0" borderId="0" xfId="1" applyNumberFormat="1" applyFont="1" applyAlignment="1" applyProtection="1">
      <alignment horizontal="left" vertical="top" wrapText="1"/>
      <protection locked="0"/>
    </xf>
    <xf numFmtId="49" fontId="4" fillId="0" borderId="0" xfId="1" applyNumberFormat="1" applyAlignment="1" applyProtection="1">
      <alignment horizontal="left" vertical="top" wrapText="1"/>
      <protection locked="0"/>
    </xf>
    <xf numFmtId="0" fontId="0" fillId="0" borderId="0" xfId="0" applyAlignment="1" applyProtection="1">
      <alignment horizontal="right" vertical="center"/>
      <protection hidden="1"/>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11" xfId="0" applyFont="1" applyBorder="1">
      <alignment horizontal="left" vertical="center"/>
      <protection locked="0"/>
    </xf>
    <xf numFmtId="0" fontId="1" fillId="0" borderId="0" xfId="0" applyFont="1" applyAlignment="1">
      <alignment horizontal="fill" vertical="center"/>
      <protection locked="0"/>
    </xf>
    <xf numFmtId="0" fontId="1" fillId="0" borderId="13" xfId="0" applyFont="1" applyBorder="1">
      <alignment horizontal="left" vertical="center"/>
      <protection locked="0"/>
    </xf>
    <xf numFmtId="0" fontId="1" fillId="0" borderId="14" xfId="0" applyFont="1" applyBorder="1">
      <alignment horizontal="left" vertical="center"/>
      <protection locked="0"/>
    </xf>
    <xf numFmtId="0" fontId="1" fillId="0" borderId="15"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19" xfId="0" applyFont="1" applyBorder="1">
      <alignment horizontal="left" vertical="center"/>
      <protection locked="0"/>
    </xf>
    <xf numFmtId="0" fontId="1" fillId="0" borderId="20" xfId="0" applyFont="1" applyBorder="1">
      <alignment horizontal="left" vertical="center"/>
      <protection locked="0"/>
    </xf>
    <xf numFmtId="0" fontId="1" fillId="0" borderId="22" xfId="0" applyFont="1" applyBorder="1">
      <alignment horizontal="left" vertical="center"/>
      <protection locked="0"/>
    </xf>
    <xf numFmtId="0" fontId="1" fillId="2" borderId="10" xfId="0" applyFont="1" applyFill="1" applyBorder="1">
      <alignment horizontal="left" vertical="center"/>
      <protection locked="0"/>
    </xf>
    <xf numFmtId="0" fontId="1" fillId="2" borderId="21" xfId="0" applyFont="1" applyFill="1" applyBorder="1">
      <alignment horizontal="left" vertical="center"/>
      <protection locked="0"/>
    </xf>
    <xf numFmtId="0" fontId="1" fillId="2" borderId="11" xfId="0" applyFont="1" applyFill="1" applyBorder="1">
      <alignment horizontal="left" vertical="center"/>
      <protection locked="0"/>
    </xf>
    <xf numFmtId="0" fontId="1" fillId="2" borderId="17" xfId="0" applyFont="1" applyFill="1" applyBorder="1">
      <alignment horizontal="left" vertical="center"/>
      <protection locked="0"/>
    </xf>
    <xf numFmtId="0" fontId="1" fillId="2" borderId="0" xfId="0" applyFont="1" applyFill="1">
      <alignment horizontal="left" vertical="center"/>
      <protection locked="0"/>
    </xf>
    <xf numFmtId="0" fontId="1" fillId="2" borderId="16" xfId="0" applyFont="1" applyFill="1" applyBorder="1">
      <alignment horizontal="left" vertical="center"/>
      <protection locked="0"/>
    </xf>
    <xf numFmtId="0" fontId="1" fillId="2" borderId="12" xfId="0" applyFont="1" applyFill="1" applyBorder="1">
      <alignment horizontal="left" vertical="center"/>
      <protection locked="0"/>
    </xf>
    <xf numFmtId="0" fontId="1" fillId="2" borderId="9" xfId="0" applyFont="1" applyFill="1" applyBorder="1">
      <alignment horizontal="left" vertical="center"/>
      <protection locked="0"/>
    </xf>
    <xf numFmtId="0" fontId="1" fillId="2" borderId="13" xfId="0" applyFont="1" applyFill="1" applyBorder="1">
      <alignment horizontal="left" vertical="center"/>
      <protection locked="0"/>
    </xf>
    <xf numFmtId="0" fontId="0" fillId="0" borderId="2" xfId="0" applyBorder="1">
      <alignment horizontal="left" vertical="center"/>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5" xfId="0" applyBorder="1">
      <alignment horizontal="left" vertical="center"/>
      <protection locked="0"/>
    </xf>
    <xf numFmtId="0" fontId="0" fillId="0" borderId="4" xfId="0" applyBorder="1">
      <alignment horizontal="left" vertical="center"/>
      <protection locked="0"/>
    </xf>
    <xf numFmtId="0" fontId="11" fillId="0" borderId="0" xfId="0" applyFont="1" applyAlignment="1">
      <alignment horizontal="right" vertical="center"/>
      <protection locked="0"/>
    </xf>
    <xf numFmtId="0" fontId="0" fillId="0" borderId="0" xfId="0" quotePrefix="1" applyAlignment="1">
      <alignment horizontal="right" vertical="center"/>
      <protection locked="0"/>
    </xf>
    <xf numFmtId="0" fontId="1" fillId="0" borderId="11" xfId="0" applyFont="1" applyBorder="1" applyAlignment="1">
      <alignment horizontal="right" vertical="center"/>
      <protection locked="0"/>
    </xf>
    <xf numFmtId="0" fontId="1" fillId="0" borderId="13" xfId="0" applyFont="1" applyBorder="1" applyAlignment="1">
      <alignment horizontal="right" vertical="center"/>
      <protection locked="0"/>
    </xf>
    <xf numFmtId="0" fontId="1" fillId="0" borderId="0" xfId="0" applyFont="1" applyAlignment="1">
      <alignment horizontal="right" vertical="center"/>
      <protection locked="0"/>
    </xf>
    <xf numFmtId="0" fontId="1" fillId="0" borderId="0" xfId="0" quotePrefix="1" applyFont="1" applyAlignment="1">
      <alignment horizontal="right" vertical="center"/>
      <protection locked="0"/>
    </xf>
    <xf numFmtId="0" fontId="1" fillId="0" borderId="9" xfId="0" applyFont="1" applyBorder="1" applyAlignment="1">
      <alignment horizontal="center" vertical="center"/>
      <protection locked="0"/>
    </xf>
    <xf numFmtId="0" fontId="1" fillId="0" borderId="9" xfId="0" applyFont="1" applyBorder="1">
      <alignment horizontal="left" vertical="center"/>
      <protection locked="0"/>
    </xf>
    <xf numFmtId="0" fontId="1" fillId="0" borderId="9" xfId="0" applyFont="1" applyBorder="1" applyAlignment="1">
      <alignment horizontal="right" vertical="center"/>
      <protection locked="0"/>
    </xf>
    <xf numFmtId="0" fontId="1" fillId="0" borderId="0" xfId="0" quotePrefix="1" applyFont="1" applyAlignment="1">
      <alignment horizontal="center" vertical="center"/>
      <protection locked="0"/>
    </xf>
    <xf numFmtId="0" fontId="1" fillId="0" borderId="33" xfId="0" applyFont="1" applyBorder="1">
      <alignment horizontal="left" vertical="center"/>
      <protection locked="0"/>
    </xf>
    <xf numFmtId="0" fontId="1" fillId="0" borderId="30" xfId="0" applyFont="1" applyBorder="1" applyAlignment="1">
      <alignment horizontal="center" vertical="center"/>
      <protection locked="0"/>
    </xf>
    <xf numFmtId="0" fontId="1" fillId="0" borderId="31" xfId="0" applyFont="1" applyBorder="1">
      <alignment horizontal="left" vertical="center"/>
      <protection locked="0"/>
    </xf>
    <xf numFmtId="0" fontId="1" fillId="0" borderId="32" xfId="0" applyFont="1" applyBorder="1">
      <alignment horizontal="left" vertical="center"/>
      <protection locked="0"/>
    </xf>
    <xf numFmtId="0" fontId="1" fillId="0" borderId="30" xfId="0" applyFont="1" applyBorder="1">
      <alignment horizontal="left" vertical="center"/>
      <protection locked="0"/>
    </xf>
    <xf numFmtId="0" fontId="1" fillId="0" borderId="30" xfId="0" applyFont="1" applyBorder="1" applyAlignment="1">
      <alignment horizontal="right" vertical="center"/>
      <protection locked="0"/>
    </xf>
    <xf numFmtId="0" fontId="1" fillId="0" borderId="34" xfId="0" applyFont="1" applyBorder="1">
      <alignment horizontal="left" vertical="center"/>
      <protection locked="0"/>
    </xf>
    <xf numFmtId="0" fontId="1" fillId="0" borderId="26" xfId="0" applyFont="1" applyBorder="1">
      <alignment horizontal="left" vertical="center"/>
      <protection locked="0"/>
    </xf>
    <xf numFmtId="0" fontId="1" fillId="0" borderId="27" xfId="0" applyFont="1" applyBorder="1">
      <alignment horizontal="left" vertical="center"/>
      <protection locked="0"/>
    </xf>
    <xf numFmtId="0" fontId="1" fillId="0" borderId="28" xfId="0" applyFont="1" applyBorder="1">
      <alignment horizontal="left" vertical="center"/>
      <protection locked="0"/>
    </xf>
    <xf numFmtId="0" fontId="1" fillId="0" borderId="24" xfId="0" applyFont="1" applyBorder="1">
      <alignment horizontal="left" vertical="center"/>
      <protection locked="0"/>
    </xf>
    <xf numFmtId="0" fontId="1" fillId="0" borderId="25" xfId="0" applyFont="1" applyBorder="1">
      <alignment horizontal="left" vertical="center"/>
      <protection locked="0"/>
    </xf>
    <xf numFmtId="0" fontId="1" fillId="0" borderId="23" xfId="0" applyFont="1" applyBorder="1">
      <alignment horizontal="left" vertical="center"/>
      <protection locked="0"/>
    </xf>
    <xf numFmtId="0" fontId="1" fillId="0" borderId="23" xfId="0" applyFont="1" applyBorder="1" applyAlignment="1">
      <alignment horizontal="right" vertical="center"/>
      <protection locked="0"/>
    </xf>
    <xf numFmtId="0" fontId="1" fillId="0" borderId="29" xfId="0" applyFont="1" applyBorder="1">
      <alignment horizontal="left" vertical="center"/>
      <protection locked="0"/>
    </xf>
    <xf numFmtId="0" fontId="1" fillId="0" borderId="16" xfId="0" applyFont="1" applyBorder="1" applyAlignment="1">
      <alignment vertical="center"/>
      <protection locked="0"/>
    </xf>
    <xf numFmtId="0" fontId="2" fillId="0" borderId="0" xfId="0" applyFont="1">
      <alignment horizontal="left" vertical="center"/>
      <protection locked="0"/>
    </xf>
    <xf numFmtId="0" fontId="0" fillId="0" borderId="0" xfId="0" applyAlignment="1">
      <alignment horizontal="fill" vertical="center"/>
      <protection locked="0"/>
    </xf>
    <xf numFmtId="0" fontId="1" fillId="0" borderId="27" xfId="0" quotePrefix="1" applyFont="1" applyBorder="1" applyAlignment="1">
      <alignment vertical="center"/>
      <protection locked="0"/>
    </xf>
    <xf numFmtId="0" fontId="1" fillId="0" borderId="0" xfId="0" quotePrefix="1" applyFont="1" applyAlignment="1">
      <alignment vertical="center"/>
      <protection locked="0"/>
    </xf>
    <xf numFmtId="0" fontId="1" fillId="0" borderId="0" xfId="0" applyFont="1" applyAlignment="1">
      <alignment vertical="top"/>
      <protection locked="0"/>
    </xf>
    <xf numFmtId="0" fontId="1" fillId="0" borderId="23" xfId="1" applyFont="1" applyBorder="1" applyAlignment="1" applyProtection="1">
      <alignment horizontal="left" vertical="center"/>
      <protection locked="0"/>
    </xf>
    <xf numFmtId="0" fontId="1" fillId="0" borderId="24" xfId="1" applyFont="1" applyBorder="1" applyAlignment="1" applyProtection="1">
      <alignment horizontal="left" vertical="center"/>
      <protection locked="0"/>
    </xf>
    <xf numFmtId="0" fontId="1" fillId="0" borderId="25" xfId="1" applyFont="1" applyBorder="1" applyAlignment="1" applyProtection="1">
      <alignment horizontal="left" vertical="center"/>
      <protection locked="0"/>
    </xf>
    <xf numFmtId="0" fontId="1" fillId="0" borderId="26" xfId="1" applyFont="1" applyBorder="1" applyAlignment="1" applyProtection="1">
      <alignment horizontal="left" vertical="center"/>
      <protection locked="0"/>
    </xf>
    <xf numFmtId="0" fontId="1" fillId="0" borderId="16" xfId="1" applyFont="1" applyBorder="1" applyAlignment="1" applyProtection="1">
      <alignment horizontal="left" vertical="center"/>
      <protection locked="0"/>
    </xf>
    <xf numFmtId="0" fontId="1" fillId="0" borderId="17" xfId="1" applyFont="1" applyBorder="1" applyAlignment="1" applyProtection="1">
      <alignment horizontal="left" vertical="center"/>
      <protection locked="0"/>
    </xf>
    <xf numFmtId="0" fontId="1" fillId="0" borderId="27" xfId="1" applyFont="1" applyBorder="1" applyAlignment="1" applyProtection="1">
      <alignment horizontal="left" vertical="center"/>
      <protection locked="0"/>
    </xf>
    <xf numFmtId="0" fontId="7" fillId="0" borderId="0" xfId="0" applyFont="1">
      <alignment horizontal="left" vertical="center"/>
      <protection locked="0"/>
    </xf>
    <xf numFmtId="0" fontId="1" fillId="0" borderId="28" xfId="1" applyFont="1" applyBorder="1" applyAlignment="1" applyProtection="1">
      <alignment horizontal="left" vertical="center"/>
      <protection locked="0"/>
    </xf>
    <xf numFmtId="0" fontId="1" fillId="0" borderId="29" xfId="1" applyFont="1" applyBorder="1" applyAlignment="1" applyProtection="1">
      <alignment horizontal="left" vertical="center"/>
      <protection locked="0"/>
    </xf>
    <xf numFmtId="0" fontId="1" fillId="0" borderId="30" xfId="1" applyFont="1" applyBorder="1" applyAlignment="1" applyProtection="1">
      <alignment horizontal="left" vertical="center"/>
      <protection locked="0"/>
    </xf>
    <xf numFmtId="0" fontId="1" fillId="0" borderId="30" xfId="1" applyFont="1" applyBorder="1" applyAlignment="1" applyProtection="1">
      <alignment horizontal="center" vertical="center"/>
      <protection locked="0"/>
    </xf>
    <xf numFmtId="0" fontId="1" fillId="0" borderId="31" xfId="1" applyFont="1" applyBorder="1" applyAlignment="1" applyProtection="1">
      <alignment horizontal="left" vertical="center"/>
      <protection locked="0"/>
    </xf>
    <xf numFmtId="0" fontId="1" fillId="0" borderId="32" xfId="1" applyFont="1" applyBorder="1" applyAlignment="1" applyProtection="1">
      <alignment horizontal="left" vertical="center"/>
      <protection locked="0"/>
    </xf>
    <xf numFmtId="0" fontId="1" fillId="0" borderId="0" xfId="1" applyFont="1" applyAlignment="1" applyProtection="1">
      <alignment horizontal="center" vertical="center"/>
      <protection locked="0"/>
    </xf>
    <xf numFmtId="0" fontId="1" fillId="0" borderId="33" xfId="1" applyFont="1" applyBorder="1" applyAlignment="1" applyProtection="1">
      <alignment horizontal="left" vertical="center"/>
      <protection locked="0"/>
    </xf>
    <xf numFmtId="0" fontId="1" fillId="0" borderId="34" xfId="1" applyFont="1" applyBorder="1" applyAlignment="1" applyProtection="1">
      <alignment horizontal="left" vertical="center"/>
      <protection locked="0"/>
    </xf>
    <xf numFmtId="0" fontId="1" fillId="0" borderId="0" xfId="1" applyFont="1" applyAlignment="1" applyProtection="1">
      <alignment horizontal="fill" vertical="center"/>
      <protection locked="0"/>
    </xf>
    <xf numFmtId="0" fontId="1" fillId="0" borderId="0" xfId="1" quotePrefix="1" applyFont="1" applyAlignment="1" applyProtection="1">
      <alignment horizontal="center" vertical="center"/>
      <protection locked="0"/>
    </xf>
    <xf numFmtId="0" fontId="1" fillId="0" borderId="10" xfId="1" applyFont="1" applyBorder="1" applyAlignment="1" applyProtection="1">
      <alignment horizontal="left" vertical="center"/>
      <protection locked="0"/>
    </xf>
    <xf numFmtId="0" fontId="1" fillId="0" borderId="11" xfId="1" applyFont="1" applyBorder="1" applyAlignment="1" applyProtection="1">
      <alignment horizontal="left" vertical="center"/>
      <protection locked="0"/>
    </xf>
    <xf numFmtId="0" fontId="1" fillId="0" borderId="12" xfId="1" applyFont="1" applyBorder="1" applyAlignment="1" applyProtection="1">
      <alignment horizontal="left" vertical="center"/>
      <protection locked="0"/>
    </xf>
    <xf numFmtId="0" fontId="1" fillId="0" borderId="13" xfId="1" applyFont="1" applyBorder="1" applyAlignment="1" applyProtection="1">
      <alignment horizontal="left" vertical="center"/>
      <protection locked="0"/>
    </xf>
    <xf numFmtId="0" fontId="1" fillId="0" borderId="9" xfId="1" applyFont="1" applyBorder="1" applyAlignment="1" applyProtection="1">
      <alignment horizontal="left" vertical="center"/>
      <protection locked="0"/>
    </xf>
    <xf numFmtId="0" fontId="1" fillId="0" borderId="32" xfId="0" applyFont="1" applyBorder="1" applyAlignment="1">
      <alignment horizontal="left" vertical="top"/>
      <protection locked="0"/>
    </xf>
    <xf numFmtId="0" fontId="1" fillId="0" borderId="30" xfId="0" applyFont="1" applyBorder="1" applyAlignment="1">
      <alignment horizontal="left" vertical="top"/>
      <protection locked="0"/>
    </xf>
    <xf numFmtId="0" fontId="1" fillId="0" borderId="31" xfId="0" applyFont="1" applyBorder="1" applyAlignment="1">
      <alignment horizontal="left" vertical="top"/>
      <protection locked="0"/>
    </xf>
    <xf numFmtId="0" fontId="1" fillId="0" borderId="17" xfId="0" applyFont="1" applyBorder="1" applyAlignment="1">
      <alignment horizontal="left" vertical="top"/>
      <protection locked="0"/>
    </xf>
    <xf numFmtId="0" fontId="1" fillId="0" borderId="16" xfId="0" applyFont="1" applyBorder="1" applyAlignment="1">
      <alignment horizontal="left" vertical="top"/>
      <protection locked="0"/>
    </xf>
    <xf numFmtId="0" fontId="1" fillId="0" borderId="25" xfId="0" applyFont="1" applyBorder="1" applyAlignment="1">
      <alignment horizontal="left" vertical="top"/>
      <protection locked="0"/>
    </xf>
    <xf numFmtId="0" fontId="1" fillId="0" borderId="23" xfId="0" applyFont="1" applyBorder="1" applyAlignment="1">
      <alignment horizontal="left" vertical="top"/>
      <protection locked="0"/>
    </xf>
    <xf numFmtId="0" fontId="1" fillId="0" borderId="24" xfId="0" applyFont="1" applyBorder="1" applyAlignment="1">
      <alignment horizontal="left" vertical="top"/>
      <protection locked="0"/>
    </xf>
    <xf numFmtId="0" fontId="1" fillId="0" borderId="16" xfId="0" applyFont="1" applyBorder="1" applyAlignment="1">
      <alignment vertical="top"/>
      <protection locked="0"/>
    </xf>
    <xf numFmtId="0" fontId="1" fillId="0" borderId="0" xfId="0" applyFont="1" applyAlignment="1">
      <alignment horizontal="fill" vertical="top"/>
      <protection locked="0"/>
    </xf>
    <xf numFmtId="0" fontId="1" fillId="0" borderId="0" xfId="0" quotePrefix="1" applyFont="1" applyAlignment="1">
      <alignment horizontal="right" vertical="top"/>
      <protection locked="0"/>
    </xf>
    <xf numFmtId="0" fontId="8" fillId="0" borderId="0" xfId="0" applyFont="1">
      <alignment horizontal="left" vertical="center"/>
      <protection locked="0"/>
    </xf>
    <xf numFmtId="0" fontId="8" fillId="0" borderId="16" xfId="0" applyFont="1" applyBorder="1">
      <alignment horizontal="left" vertical="center"/>
      <protection locked="0"/>
    </xf>
    <xf numFmtId="0" fontId="1" fillId="0" borderId="0" xfId="1" applyFont="1" applyAlignment="1" applyProtection="1">
      <alignment vertical="center"/>
      <protection locked="0"/>
    </xf>
    <xf numFmtId="0" fontId="0" fillId="0" borderId="0" xfId="0" applyAlignment="1">
      <alignment vertical="center"/>
      <protection locked="0"/>
    </xf>
    <xf numFmtId="0" fontId="0" fillId="0" borderId="0" xfId="0" applyAlignment="1">
      <alignment horizontal="center" vertical="center"/>
      <protection locked="0"/>
    </xf>
    <xf numFmtId="0" fontId="8" fillId="0" borderId="0" xfId="0" applyFont="1" applyAlignment="1">
      <alignment horizontal="center" vertical="center"/>
      <protection locked="0"/>
    </xf>
    <xf numFmtId="0" fontId="1" fillId="0" borderId="0" xfId="0" applyFont="1" applyAlignment="1">
      <alignment horizontal="left" vertical="top"/>
      <protection locked="0"/>
    </xf>
    <xf numFmtId="0" fontId="1" fillId="0" borderId="0" xfId="0" applyFont="1">
      <alignment horizontal="left" vertical="center"/>
      <protection locked="0"/>
    </xf>
    <xf numFmtId="0" fontId="0" fillId="0" borderId="9" xfId="0" applyBorder="1" applyAlignment="1">
      <alignment horizontal="center" vertical="center"/>
      <protection locked="0"/>
    </xf>
    <xf numFmtId="0" fontId="10" fillId="0" borderId="0" xfId="0" quotePrefix="1" applyFont="1" applyAlignment="1">
      <alignment horizontal="center" vertical="center"/>
      <protection locked="0"/>
    </xf>
    <xf numFmtId="0" fontId="1" fillId="0" borderId="16" xfId="0" applyFont="1" applyBorder="1" applyAlignment="1" applyProtection="1">
      <alignment vertical="top" wrapText="1"/>
      <protection hidden="1"/>
    </xf>
    <xf numFmtId="0" fontId="0" fillId="0" borderId="16" xfId="0" applyBorder="1">
      <alignment horizontal="left" vertical="center"/>
      <protection locked="0"/>
    </xf>
    <xf numFmtId="0" fontId="1" fillId="0" borderId="0" xfId="0" applyFont="1" applyAlignment="1" applyProtection="1">
      <alignment vertical="center"/>
    </xf>
    <xf numFmtId="0" fontId="13" fillId="0" borderId="0" xfId="0" applyFont="1" applyAlignment="1">
      <alignment horizontal="fill" vertical="center"/>
      <protection locked="0"/>
    </xf>
    <xf numFmtId="0" fontId="1" fillId="0" borderId="21" xfId="0" applyFont="1" applyBorder="1" applyAlignment="1">
      <alignment horizontal="centerContinuous" vertical="center"/>
      <protection locked="0"/>
    </xf>
    <xf numFmtId="0" fontId="1" fillId="0" borderId="0" xfId="0" applyFont="1" applyAlignment="1">
      <alignment horizontal="centerContinuous" vertical="center"/>
      <protection locked="0"/>
    </xf>
    <xf numFmtId="0" fontId="0" fillId="0" borderId="0" xfId="0" applyAlignment="1">
      <alignment horizontal="centerContinuous" vertical="center"/>
      <protection locked="0"/>
    </xf>
    <xf numFmtId="0" fontId="0" fillId="0" borderId="9" xfId="0" applyBorder="1">
      <alignment horizontal="left" vertical="center"/>
      <protection locked="0"/>
    </xf>
    <xf numFmtId="0" fontId="1" fillId="0" borderId="9" xfId="1" applyFont="1" applyBorder="1" applyAlignment="1" applyProtection="1">
      <alignment vertical="center"/>
      <protection locked="0"/>
    </xf>
    <xf numFmtId="0" fontId="1" fillId="0" borderId="0" xfId="0" applyFont="1" applyAlignment="1">
      <alignment horizontal="center"/>
      <protection locked="0"/>
    </xf>
    <xf numFmtId="0" fontId="1" fillId="0" borderId="9" xfId="0" applyFont="1" applyBorder="1" applyAlignment="1">
      <alignment horizontal="center"/>
      <protection locked="0"/>
    </xf>
    <xf numFmtId="0" fontId="1" fillId="0" borderId="0" xfId="0" applyFont="1" applyAlignment="1" applyProtection="1">
      <alignment horizontal="right"/>
      <protection hidden="1"/>
    </xf>
    <xf numFmtId="0" fontId="1" fillId="0" borderId="16" xfId="0" applyFont="1" applyBorder="1">
      <alignment horizontal="left" vertical="center"/>
      <protection locked="0"/>
    </xf>
    <xf numFmtId="1" fontId="7" fillId="0" borderId="0" xfId="1" applyNumberFormat="1" applyFont="1" applyAlignment="1" applyProtection="1">
      <alignment horizontal="center" vertical="center" wrapText="1"/>
      <protection locked="0"/>
    </xf>
    <xf numFmtId="0" fontId="7" fillId="0" borderId="0" xfId="1" applyFont="1" applyAlignment="1" applyProtection="1">
      <alignment horizontal="center" vertical="center"/>
      <protection locked="0"/>
    </xf>
    <xf numFmtId="0" fontId="11" fillId="0" borderId="0" xfId="1" applyFont="1" applyAlignment="1" applyProtection="1">
      <alignment horizontal="center" vertical="center"/>
      <protection locked="0"/>
    </xf>
    <xf numFmtId="49" fontId="1" fillId="0" borderId="0" xfId="1" quotePrefix="1" applyNumberFormat="1" applyFont="1" applyAlignment="1" applyProtection="1">
      <alignment horizontal="left" vertical="top"/>
      <protection locked="0"/>
    </xf>
    <xf numFmtId="0" fontId="7" fillId="0" borderId="0" xfId="1" applyFont="1" applyAlignment="1" applyProtection="1">
      <alignment horizontal="center" vertical="center" wrapText="1"/>
      <protection locked="0"/>
    </xf>
    <xf numFmtId="0" fontId="0" fillId="0" borderId="0" xfId="0" applyAlignment="1">
      <alignment horizontal="left" vertical="center" wrapText="1"/>
      <protection locked="0"/>
    </xf>
    <xf numFmtId="0" fontId="1" fillId="0" borderId="0" xfId="0" applyFont="1" applyAlignment="1">
      <alignment vertical="top" wrapText="1"/>
      <protection locked="0"/>
    </xf>
    <xf numFmtId="0" fontId="1" fillId="0" borderId="0" xfId="0" applyFont="1" applyAlignment="1" applyProtection="1">
      <alignment vertical="top" wrapText="1"/>
      <protection hidden="1"/>
    </xf>
    <xf numFmtId="0" fontId="1" fillId="0" borderId="0" xfId="0" quotePrefix="1" applyFont="1">
      <alignment horizontal="left" vertical="center"/>
      <protection locked="0"/>
    </xf>
    <xf numFmtId="0" fontId="1" fillId="0" borderId="0" xfId="0" applyFont="1" applyAlignment="1">
      <alignment horizontal="center" vertical="center"/>
      <protection locked="0"/>
    </xf>
    <xf numFmtId="0" fontId="1" fillId="0" borderId="0" xfId="0" applyFont="1" applyAlignment="1" applyProtection="1">
      <alignment horizontal="left" vertical="top" wrapText="1"/>
      <protection hidden="1"/>
    </xf>
    <xf numFmtId="0" fontId="1" fillId="0" borderId="23" xfId="1" applyFont="1" applyBorder="1" applyAlignment="1" applyProtection="1">
      <alignment horizontal="center" vertical="center"/>
      <protection locked="0"/>
    </xf>
    <xf numFmtId="0" fontId="1" fillId="0" borderId="21" xfId="0" applyFont="1" applyBorder="1" applyAlignment="1">
      <alignment horizontal="center" vertical="center"/>
      <protection locked="0"/>
    </xf>
    <xf numFmtId="0" fontId="1" fillId="0" borderId="0" xfId="0" applyFont="1" applyAlignment="1">
      <alignment horizontal="left" vertical="top" wrapText="1"/>
      <protection locked="0"/>
    </xf>
    <xf numFmtId="0" fontId="1" fillId="0" borderId="0" xfId="1" applyFont="1" applyAlignment="1" applyProtection="1">
      <alignment vertical="top" wrapText="1"/>
      <protection locked="0"/>
    </xf>
    <xf numFmtId="0" fontId="1" fillId="0" borderId="0" xfId="1" applyFont="1" applyAlignment="1" applyProtection="1">
      <alignment horizontal="left" vertical="center"/>
      <protection locked="0"/>
    </xf>
    <xf numFmtId="0" fontId="1" fillId="0" borderId="16" xfId="0" applyFont="1" applyBorder="1" applyAlignment="1" applyProtection="1">
      <alignment horizontal="left" vertical="top" wrapText="1"/>
      <protection hidden="1"/>
    </xf>
    <xf numFmtId="0" fontId="1" fillId="0" borderId="23" xfId="0" applyFont="1" applyBorder="1" applyAlignment="1">
      <alignment horizontal="center" vertical="center"/>
      <protection locked="0"/>
    </xf>
    <xf numFmtId="0" fontId="1" fillId="0" borderId="9" xfId="0" applyFont="1" applyBorder="1" applyAlignment="1">
      <alignment horizontal="fill" vertical="center"/>
      <protection locked="0"/>
    </xf>
    <xf numFmtId="0" fontId="0" fillId="0" borderId="9" xfId="0" applyBorder="1" applyAlignment="1">
      <alignment horizontal="fill" vertical="center"/>
      <protection locked="0"/>
    </xf>
    <xf numFmtId="0" fontId="1" fillId="0" borderId="0" xfId="0" applyFont="1" applyAlignment="1">
      <alignment vertical="center" wrapText="1"/>
      <protection locked="0"/>
    </xf>
    <xf numFmtId="0" fontId="0" fillId="0" borderId="0" xfId="0" applyAlignment="1">
      <alignment vertical="top"/>
      <protection locked="0"/>
    </xf>
    <xf numFmtId="0" fontId="1" fillId="0" borderId="23" xfId="0" applyFont="1" applyBorder="1" applyAlignment="1">
      <alignment vertical="top" wrapText="1"/>
      <protection locked="0"/>
    </xf>
    <xf numFmtId="0" fontId="1" fillId="0" borderId="23" xfId="0" applyFont="1" applyBorder="1" applyAlignment="1">
      <alignment horizontal="center"/>
      <protection locked="0"/>
    </xf>
    <xf numFmtId="0" fontId="0" fillId="0" borderId="0" xfId="0" applyAlignment="1">
      <alignment horizontal="center"/>
      <protection locked="0"/>
    </xf>
    <xf numFmtId="0" fontId="1" fillId="0" borderId="30" xfId="0" applyFont="1" applyBorder="1" applyAlignment="1">
      <alignment horizontal="center"/>
      <protection locked="0"/>
    </xf>
    <xf numFmtId="0" fontId="1" fillId="0" borderId="21" xfId="0" applyFont="1" applyBorder="1" applyAlignment="1">
      <alignment horizontal="center"/>
      <protection locked="0"/>
    </xf>
    <xf numFmtId="0" fontId="2" fillId="0" borderId="17" xfId="0" applyFont="1" applyBorder="1">
      <alignment horizontal="left" vertical="center"/>
      <protection locked="0"/>
    </xf>
    <xf numFmtId="0" fontId="7" fillId="0" borderId="0" xfId="0" applyFont="1" applyAlignment="1">
      <alignment horizontal="center" vertical="center"/>
      <protection locked="0"/>
    </xf>
    <xf numFmtId="0" fontId="1" fillId="0" borderId="0" xfId="0" quotePrefix="1" applyFont="1" applyAlignment="1" applyProtection="1">
      <alignment horizontal="center" vertical="center"/>
    </xf>
    <xf numFmtId="0" fontId="1" fillId="0" borderId="9" xfId="0" quotePrefix="1" applyFont="1" applyBorder="1" applyAlignment="1">
      <alignment horizontal="right" vertical="center"/>
      <protection locked="0"/>
    </xf>
    <xf numFmtId="0" fontId="10" fillId="0" borderId="0" xfId="0" applyFont="1" applyAlignment="1">
      <alignment horizontal="center" vertical="center"/>
      <protection locked="0"/>
    </xf>
    <xf numFmtId="0" fontId="1" fillId="0" borderId="9" xfId="0" applyFont="1" applyBorder="1" applyAlignment="1" applyProtection="1">
      <alignment vertical="top" wrapText="1"/>
      <protection hidden="1"/>
    </xf>
    <xf numFmtId="0" fontId="1" fillId="0" borderId="33" xfId="0" applyFont="1" applyBorder="1" applyAlignment="1">
      <protection locked="0"/>
    </xf>
    <xf numFmtId="0" fontId="1" fillId="0" borderId="31" xfId="0" applyFont="1" applyBorder="1" applyAlignment="1">
      <protection locked="0"/>
    </xf>
    <xf numFmtId="0" fontId="1" fillId="0" borderId="30" xfId="0" applyFont="1" applyBorder="1" applyAlignment="1">
      <protection locked="0"/>
    </xf>
    <xf numFmtId="0" fontId="1" fillId="0" borderId="32" xfId="0" applyFont="1" applyBorder="1" applyAlignment="1">
      <protection locked="0"/>
    </xf>
    <xf numFmtId="0" fontId="1" fillId="0" borderId="30" xfId="0" applyFont="1" applyBorder="1" applyAlignment="1">
      <alignment horizontal="left"/>
      <protection locked="0"/>
    </xf>
    <xf numFmtId="0" fontId="1" fillId="0" borderId="34" xfId="0" applyFont="1" applyBorder="1" applyAlignment="1">
      <protection locked="0"/>
    </xf>
    <xf numFmtId="0" fontId="9" fillId="0" borderId="0" xfId="0" applyFont="1">
      <alignment horizontal="left" vertical="center"/>
      <protection locked="0"/>
    </xf>
    <xf numFmtId="0" fontId="1" fillId="0" borderId="0" xfId="0" quotePrefix="1" applyFont="1" applyAlignment="1">
      <alignment horizontal="fill" vertical="center"/>
      <protection locked="0"/>
    </xf>
    <xf numFmtId="0" fontId="1" fillId="0" borderId="0" xfId="0" applyFont="1" applyAlignment="1">
      <alignment horizontal="centerContinuous" vertical="top"/>
      <protection locked="0"/>
    </xf>
    <xf numFmtId="0" fontId="1" fillId="0" borderId="0" xfId="1" applyFont="1" applyProtection="1">
      <protection locked="0"/>
    </xf>
    <xf numFmtId="49" fontId="2" fillId="0" borderId="0" xfId="1" applyNumberFormat="1" applyFont="1" applyAlignment="1" applyProtection="1">
      <alignment wrapText="1"/>
      <protection locked="0"/>
    </xf>
    <xf numFmtId="0" fontId="1" fillId="0" borderId="0" xfId="1" applyFont="1" applyAlignment="1" applyProtection="1">
      <alignment horizontal="center" vertical="center" wrapText="1"/>
      <protection locked="0"/>
    </xf>
    <xf numFmtId="0" fontId="1" fillId="0" borderId="0" xfId="1" applyFont="1" applyAlignment="1" applyProtection="1">
      <alignment horizontal="left" vertical="top" wrapText="1"/>
      <protection locked="0"/>
    </xf>
    <xf numFmtId="0" fontId="1" fillId="0" borderId="0" xfId="1" quotePrefix="1" applyFont="1" applyAlignment="1" applyProtection="1">
      <alignment horizontal="left" vertical="top" wrapText="1"/>
      <protection locked="0"/>
    </xf>
    <xf numFmtId="0" fontId="1" fillId="0" borderId="33" xfId="0" applyFont="1" applyBorder="1" applyAlignment="1">
      <alignment horizontal="left" vertical="top"/>
      <protection locked="0"/>
    </xf>
    <xf numFmtId="0" fontId="1" fillId="0" borderId="30" xfId="0" applyFont="1" applyBorder="1" applyAlignment="1">
      <alignment horizontal="center" vertical="top"/>
      <protection locked="0"/>
    </xf>
    <xf numFmtId="0" fontId="1" fillId="0" borderId="26" xfId="0" applyFont="1" applyBorder="1" applyAlignment="1">
      <alignment horizontal="left" vertical="top"/>
      <protection locked="0"/>
    </xf>
    <xf numFmtId="0" fontId="1" fillId="0" borderId="0" xfId="0" applyFont="1" applyAlignment="1">
      <alignment horizontal="center" vertical="top"/>
      <protection locked="0"/>
    </xf>
    <xf numFmtId="0" fontId="1" fillId="0" borderId="0" xfId="0" quotePrefix="1" applyFont="1" applyAlignment="1">
      <alignment horizontal="center" vertical="top"/>
      <protection locked="0"/>
    </xf>
    <xf numFmtId="0" fontId="1" fillId="0" borderId="28" xfId="0" applyFont="1" applyBorder="1" applyAlignment="1">
      <alignment horizontal="left" vertical="top"/>
      <protection locked="0"/>
    </xf>
    <xf numFmtId="0" fontId="1" fillId="0" borderId="23" xfId="0" applyFont="1" applyBorder="1" applyAlignment="1">
      <alignment horizontal="center" vertical="top"/>
      <protection locked="0"/>
    </xf>
    <xf numFmtId="0" fontId="0" fillId="0" borderId="32" xfId="0" applyBorder="1">
      <alignment horizontal="left" vertical="center"/>
      <protection locked="0"/>
    </xf>
    <xf numFmtId="0" fontId="0" fillId="0" borderId="30" xfId="0" applyBorder="1">
      <alignment horizontal="left" vertical="center"/>
      <protection locked="0"/>
    </xf>
    <xf numFmtId="0" fontId="0" fillId="0" borderId="34" xfId="0" applyBorder="1">
      <alignment horizontal="left" vertical="center"/>
      <protection locked="0"/>
    </xf>
    <xf numFmtId="0" fontId="1" fillId="0" borderId="26" xfId="0" applyFont="1" applyBorder="1" applyAlignment="1">
      <alignment horizontal="left"/>
      <protection locked="0"/>
    </xf>
    <xf numFmtId="0" fontId="1" fillId="0" borderId="17" xfId="0" applyFont="1" applyBorder="1" applyAlignment="1">
      <protection locked="0"/>
    </xf>
    <xf numFmtId="0" fontId="1" fillId="0" borderId="16" xfId="0" applyFont="1" applyBorder="1" applyAlignment="1">
      <protection locked="0"/>
    </xf>
    <xf numFmtId="0" fontId="1" fillId="0" borderId="10" xfId="0" applyFont="1" applyBorder="1" applyAlignment="1">
      <protection locked="0"/>
    </xf>
    <xf numFmtId="0" fontId="1" fillId="0" borderId="11" xfId="0" applyFont="1" applyBorder="1" applyAlignment="1">
      <protection locked="0"/>
    </xf>
    <xf numFmtId="0" fontId="0" fillId="0" borderId="17" xfId="0" applyBorder="1">
      <alignment horizontal="left" vertical="center"/>
      <protection locked="0"/>
    </xf>
    <xf numFmtId="0" fontId="0" fillId="0" borderId="27" xfId="0" applyBorder="1">
      <alignment horizontal="left" vertical="center"/>
      <protection locked="0"/>
    </xf>
    <xf numFmtId="0" fontId="1" fillId="0" borderId="0" xfId="0" applyFont="1" applyAlignment="1">
      <alignment horizontal="fill"/>
      <protection locked="0"/>
    </xf>
    <xf numFmtId="0" fontId="1" fillId="0" borderId="12" xfId="0" applyFont="1" applyBorder="1" applyAlignment="1">
      <protection locked="0"/>
    </xf>
    <xf numFmtId="0" fontId="1" fillId="0" borderId="13" xfId="0" applyFont="1" applyBorder="1" applyAlignment="1">
      <protection locked="0"/>
    </xf>
    <xf numFmtId="0" fontId="1" fillId="0" borderId="26" xfId="0" applyFont="1" applyBorder="1" applyAlignment="1">
      <protection locked="0"/>
    </xf>
    <xf numFmtId="0" fontId="1" fillId="0" borderId="28" xfId="0" applyFont="1" applyBorder="1" applyAlignment="1">
      <protection locked="0"/>
    </xf>
    <xf numFmtId="0" fontId="1" fillId="0" borderId="23" xfId="0" applyFont="1" applyBorder="1" applyAlignment="1">
      <protection locked="0"/>
    </xf>
    <xf numFmtId="0" fontId="1" fillId="0" borderId="25" xfId="0" applyFont="1" applyBorder="1" applyAlignment="1">
      <protection locked="0"/>
    </xf>
    <xf numFmtId="0" fontId="1" fillId="0" borderId="24" xfId="0" applyFont="1" applyBorder="1" applyAlignment="1">
      <protection locked="0"/>
    </xf>
    <xf numFmtId="0" fontId="0" fillId="0" borderId="25" xfId="0" applyBorder="1">
      <alignment horizontal="left" vertical="center"/>
      <protection locked="0"/>
    </xf>
    <xf numFmtId="0" fontId="0" fillId="0" borderId="23" xfId="0" applyBorder="1">
      <alignment horizontal="left" vertical="center"/>
      <protection locked="0"/>
    </xf>
    <xf numFmtId="0" fontId="0" fillId="0" borderId="29" xfId="0" applyBorder="1">
      <alignment horizontal="left" vertical="center"/>
      <protection locked="0"/>
    </xf>
    <xf numFmtId="0" fontId="0" fillId="0" borderId="9" xfId="0" applyBorder="1" applyAlignment="1">
      <alignment horizontal="right" vertical="center"/>
      <protection locked="0"/>
    </xf>
    <xf numFmtId="0" fontId="10" fillId="0" borderId="16" xfId="0" quotePrefix="1" applyFont="1" applyBorder="1">
      <alignment horizontal="left" vertical="center"/>
      <protection locked="0"/>
    </xf>
    <xf numFmtId="1" fontId="7" fillId="0" borderId="0" xfId="0" applyNumberFormat="1" applyFont="1" applyAlignment="1">
      <alignment horizontal="center" vertical="center" wrapText="1"/>
      <protection locked="0"/>
    </xf>
    <xf numFmtId="0" fontId="1" fillId="0" borderId="36" xfId="0" applyFont="1" applyBorder="1">
      <alignment horizontal="left" vertical="center"/>
      <protection locked="0"/>
    </xf>
    <xf numFmtId="0" fontId="1" fillId="0" borderId="35" xfId="0" applyFont="1" applyBorder="1">
      <alignment horizontal="left" vertical="center"/>
      <protection locked="0"/>
    </xf>
    <xf numFmtId="0" fontId="12" fillId="0" borderId="0" xfId="0" quotePrefix="1" applyFont="1" applyAlignment="1" applyProtection="1"/>
    <xf numFmtId="0" fontId="0" fillId="0" borderId="12" xfId="0" applyBorder="1">
      <alignment horizontal="left" vertical="center"/>
      <protection locked="0"/>
    </xf>
    <xf numFmtId="49" fontId="1" fillId="0" borderId="0" xfId="1" quotePrefix="1" applyNumberFormat="1" applyFont="1" applyAlignment="1" applyProtection="1">
      <alignment horizontal="left" vertical="top" wrapText="1"/>
      <protection locked="0"/>
    </xf>
    <xf numFmtId="0" fontId="0" fillId="0" borderId="0" xfId="0" applyAlignment="1">
      <alignment horizontal="center" vertical="center" wrapText="1"/>
      <protection locked="0"/>
    </xf>
    <xf numFmtId="0" fontId="0" fillId="0" borderId="0" xfId="1" applyFont="1" applyAlignment="1" applyProtection="1">
      <alignment horizontal="center" vertical="center"/>
      <protection locked="0"/>
    </xf>
    <xf numFmtId="0" fontId="1" fillId="0" borderId="1" xfId="0" applyFont="1" applyBorder="1" applyAlignment="1">
      <alignment horizontal="left"/>
      <protection locked="0"/>
    </xf>
    <xf numFmtId="0" fontId="1" fillId="0" borderId="5" xfId="0" applyFont="1" applyBorder="1" applyAlignment="1">
      <alignment horizontal="left"/>
      <protection locked="0"/>
    </xf>
    <xf numFmtId="0" fontId="1" fillId="0" borderId="12" xfId="0" applyFont="1" applyBorder="1" applyAlignment="1">
      <alignment horizontal="left"/>
      <protection locked="0"/>
    </xf>
    <xf numFmtId="0" fontId="1" fillId="0" borderId="9" xfId="0" applyFont="1" applyBorder="1" applyAlignment="1">
      <alignment horizontal="left"/>
      <protection locked="0"/>
    </xf>
    <xf numFmtId="0" fontId="1" fillId="0" borderId="16"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7" xfId="0" applyBorder="1">
      <alignment horizontal="left" vertical="center"/>
      <protection locked="0"/>
    </xf>
    <xf numFmtId="0" fontId="0" fillId="0" borderId="8" xfId="0" applyBorder="1">
      <alignment horizontal="left" vertical="center"/>
      <protection locked="0"/>
    </xf>
    <xf numFmtId="0" fontId="1" fillId="0" borderId="0" xfId="1" applyFont="1" applyAlignment="1" applyProtection="1">
      <alignment horizontal="right" vertical="center"/>
      <protection locked="0"/>
    </xf>
    <xf numFmtId="0" fontId="0" fillId="0" borderId="13" xfId="0" applyBorder="1">
      <alignment horizontal="left" vertical="center"/>
      <protection locked="0"/>
    </xf>
    <xf numFmtId="0" fontId="1" fillId="0" borderId="9" xfId="0" applyFont="1" applyBorder="1" applyAlignment="1">
      <protection locked="0"/>
    </xf>
    <xf numFmtId="0" fontId="1" fillId="0" borderId="11" xfId="0" applyFont="1" applyBorder="1" applyAlignment="1">
      <alignment vertical="top"/>
      <protection locked="0"/>
    </xf>
    <xf numFmtId="0" fontId="0" fillId="0" borderId="11" xfId="0" applyBorder="1">
      <alignment horizontal="left" vertical="center"/>
      <protection locked="0"/>
    </xf>
    <xf numFmtId="0" fontId="1" fillId="0" borderId="13" xfId="0" applyFont="1" applyBorder="1" applyAlignment="1">
      <alignment vertical="top"/>
      <protection locked="0"/>
    </xf>
    <xf numFmtId="0" fontId="1" fillId="0" borderId="0" xfId="0" applyFont="1" applyAlignment="1">
      <alignment wrapText="1"/>
      <protection locked="0"/>
    </xf>
    <xf numFmtId="0" fontId="3" fillId="0" borderId="0" xfId="1" applyFont="1" applyAlignment="1" applyProtection="1">
      <alignment vertical="center"/>
      <protection locked="0"/>
    </xf>
    <xf numFmtId="0" fontId="1" fillId="0" borderId="0" xfId="1" applyFont="1" applyAlignment="1" applyProtection="1">
      <alignment horizontal="left"/>
      <protection locked="0"/>
    </xf>
    <xf numFmtId="0" fontId="5" fillId="0" borderId="0" xfId="1" applyFont="1" applyAlignment="1" applyProtection="1">
      <alignment vertical="center"/>
      <protection locked="0"/>
    </xf>
    <xf numFmtId="0" fontId="1" fillId="0" borderId="0" xfId="1" applyFont="1" applyProtection="1">
      <protection hidden="1"/>
    </xf>
    <xf numFmtId="0" fontId="1" fillId="0" borderId="7" xfId="0" applyFont="1" applyBorder="1" applyAlignment="1">
      <alignment horizontal="center" vertical="center"/>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5" xfId="0" applyFont="1" applyBorder="1" applyAlignment="1">
      <alignment horizontal="center"/>
      <protection locked="0"/>
    </xf>
    <xf numFmtId="0" fontId="1" fillId="0" borderId="10" xfId="0" applyFont="1" applyBorder="1" applyAlignment="1">
      <alignment horizontal="left"/>
      <protection locked="0"/>
    </xf>
    <xf numFmtId="0" fontId="1" fillId="0" borderId="0" xfId="1" applyFont="1" applyAlignment="1" applyProtection="1">
      <alignment horizontal="left" vertical="top"/>
      <protection locked="0"/>
    </xf>
    <xf numFmtId="0" fontId="1" fillId="0" borderId="16" xfId="0" applyFont="1" applyBorder="1" applyAlignment="1">
      <alignment vertical="top" wrapText="1"/>
      <protection locked="0"/>
    </xf>
    <xf numFmtId="0" fontId="0" fillId="0" borderId="21" xfId="0" applyBorder="1">
      <alignment horizontal="left" vertical="center"/>
      <protection locked="0"/>
    </xf>
    <xf numFmtId="0" fontId="1" fillId="0" borderId="0" xfId="0" quotePrefix="1" applyFont="1" applyAlignment="1">
      <alignment vertical="top" wrapText="1"/>
      <protection locked="0"/>
    </xf>
    <xf numFmtId="0" fontId="0" fillId="0" borderId="10" xfId="0" applyBorder="1">
      <alignment horizontal="left" vertical="center"/>
      <protection locked="0"/>
    </xf>
    <xf numFmtId="0" fontId="0" fillId="0" borderId="21" xfId="0" applyBorder="1" applyAlignment="1">
      <alignment horizontal="center"/>
      <protection locked="0"/>
    </xf>
    <xf numFmtId="0" fontId="0" fillId="0" borderId="35" xfId="0" applyBorder="1">
      <alignment horizontal="left" vertical="center"/>
      <protection locked="0"/>
    </xf>
    <xf numFmtId="0" fontId="0" fillId="2" borderId="21" xfId="0" applyFill="1" applyBorder="1">
      <alignment horizontal="left" vertical="center"/>
      <protection locked="0"/>
    </xf>
    <xf numFmtId="0" fontId="0" fillId="3" borderId="11" xfId="0" applyFill="1" applyBorder="1" applyAlignment="1">
      <alignment horizontal="left"/>
      <protection locked="0"/>
    </xf>
    <xf numFmtId="0" fontId="0" fillId="0" borderId="0" xfId="0" quotePrefix="1" applyAlignment="1">
      <protection locked="0"/>
    </xf>
    <xf numFmtId="0" fontId="0" fillId="0" borderId="0" xfId="0" applyAlignment="1">
      <protection locked="0"/>
    </xf>
    <xf numFmtId="0" fontId="0" fillId="0" borderId="0" xfId="0" applyAlignment="1" applyProtection="1">
      <alignment vertical="top" wrapText="1"/>
      <protection hidden="1"/>
    </xf>
    <xf numFmtId="0" fontId="0" fillId="0" borderId="16" xfId="0" applyBorder="1" applyAlignment="1" applyProtection="1">
      <alignment vertical="top" wrapText="1"/>
      <protection hidden="1"/>
    </xf>
    <xf numFmtId="0" fontId="0" fillId="0" borderId="27" xfId="0" applyBorder="1" applyAlignment="1">
      <alignment vertical="center" wrapText="1"/>
      <protection locked="0"/>
    </xf>
    <xf numFmtId="0" fontId="0" fillId="2" borderId="0" xfId="0" applyFill="1">
      <alignment horizontal="left" vertical="center"/>
      <protection locked="0"/>
    </xf>
    <xf numFmtId="0" fontId="0" fillId="3" borderId="0" xfId="0" applyFill="1">
      <alignment horizontal="left" vertical="center"/>
      <protection locked="0"/>
    </xf>
    <xf numFmtId="0" fontId="0" fillId="3" borderId="16" xfId="0" applyFill="1" applyBorder="1" applyAlignment="1">
      <alignment horizontal="left"/>
      <protection locked="0"/>
    </xf>
    <xf numFmtId="0" fontId="0" fillId="0" borderId="0" xfId="0" quotePrefix="1" applyAlignment="1">
      <alignment horizontal="center"/>
      <protection locked="0"/>
    </xf>
    <xf numFmtId="0" fontId="0" fillId="0" borderId="27" xfId="0" applyBorder="1" applyAlignment="1">
      <alignment vertical="center"/>
      <protection locked="0"/>
    </xf>
    <xf numFmtId="0" fontId="0" fillId="0" borderId="9" xfId="0" applyBorder="1" applyAlignment="1">
      <alignment horizontal="center"/>
      <protection locked="0"/>
    </xf>
    <xf numFmtId="0" fontId="0" fillId="0" borderId="36" xfId="0" applyBorder="1">
      <alignment horizontal="left" vertical="center"/>
      <protection locked="0"/>
    </xf>
    <xf numFmtId="0" fontId="0" fillId="2" borderId="9" xfId="0" applyFill="1" applyBorder="1">
      <alignment horizontal="left" vertical="center"/>
      <protection locked="0"/>
    </xf>
    <xf numFmtId="0" fontId="0" fillId="0" borderId="16" xfId="0" applyBorder="1" applyAlignment="1">
      <alignment vertical="top" wrapText="1"/>
      <protection locked="0"/>
    </xf>
    <xf numFmtId="0" fontId="0" fillId="3" borderId="13" xfId="0" applyFill="1" applyBorder="1" applyAlignment="1">
      <alignment horizontal="left"/>
      <protection locked="0"/>
    </xf>
    <xf numFmtId="0" fontId="0" fillId="0" borderId="0" xfId="0" applyAlignment="1">
      <alignment horizontal="left" vertical="top" wrapText="1"/>
      <protection locked="0"/>
    </xf>
    <xf numFmtId="0" fontId="0" fillId="0" borderId="0" xfId="0" applyAlignment="1">
      <alignment vertical="top" wrapText="1"/>
      <protection locked="0"/>
    </xf>
    <xf numFmtId="0" fontId="3" fillId="0" borderId="10"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12" xfId="0" applyFont="1" applyBorder="1" applyAlignment="1">
      <alignment horizontal="center" vertical="center" wrapText="1"/>
      <protection locked="0"/>
    </xf>
    <xf numFmtId="0" fontId="3" fillId="0" borderId="13" xfId="0" applyFont="1" applyBorder="1" applyAlignment="1">
      <alignment horizontal="center" vertical="center" wrapText="1"/>
      <protection locked="0"/>
    </xf>
    <xf numFmtId="0" fontId="3"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0" xfId="1" applyFont="1" applyAlignment="1" applyProtection="1">
      <alignment vertical="center"/>
      <protection locked="0"/>
    </xf>
    <xf numFmtId="0" fontId="3" fillId="0" borderId="9" xfId="1" applyFont="1" applyBorder="1" applyAlignment="1" applyProtection="1">
      <alignment vertical="center"/>
      <protection locked="0"/>
    </xf>
    <xf numFmtId="0" fontId="0" fillId="0" borderId="0" xfId="0" applyAlignment="1">
      <alignment horizontal="center" vertical="center"/>
      <protection locked="0"/>
    </xf>
    <xf numFmtId="0" fontId="1" fillId="0" borderId="0" xfId="0" applyFont="1" applyAlignment="1">
      <alignment horizontal="center"/>
      <protection locked="0"/>
    </xf>
    <xf numFmtId="0" fontId="0" fillId="0" borderId="21" xfId="0" applyBorder="1" applyAlignment="1">
      <alignment horizontal="center" vertical="center"/>
      <protection locked="0"/>
    </xf>
    <xf numFmtId="0" fontId="1" fillId="0" borderId="21" xfId="0" applyFont="1" applyBorder="1" applyAlignment="1">
      <alignment horizontal="center"/>
      <protection locked="0"/>
    </xf>
    <xf numFmtId="0" fontId="0" fillId="0" borderId="21" xfId="0" applyBorder="1" applyAlignment="1">
      <alignment horizontal="center" vertical="top"/>
      <protection locked="0"/>
    </xf>
    <xf numFmtId="15" fontId="1" fillId="0" borderId="0" xfId="0" quotePrefix="1" applyNumberFormat="1" applyFont="1" applyAlignment="1">
      <alignment horizontal="right"/>
      <protection locked="0"/>
    </xf>
    <xf numFmtId="0" fontId="1" fillId="0" borderId="0" xfId="0" applyFont="1" applyAlignment="1">
      <alignment horizontal="right"/>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49" fontId="1" fillId="0" borderId="0" xfId="0" applyNumberFormat="1" applyFont="1" applyAlignment="1" applyProtection="1">
      <alignment horizontal="center"/>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1" fillId="0" borderId="21" xfId="0" applyFont="1" applyBorder="1" applyAlignment="1">
      <alignment horizontal="center" vertical="center"/>
      <protection locked="0"/>
    </xf>
    <xf numFmtId="0" fontId="1" fillId="0" borderId="0" xfId="0" applyFont="1" applyAlignment="1">
      <alignment vertical="top" wrapText="1"/>
      <protection locked="0"/>
    </xf>
    <xf numFmtId="0" fontId="1" fillId="0" borderId="0" xfId="0" applyFont="1" applyAlignment="1" applyProtection="1">
      <alignment vertical="top" wrapText="1"/>
      <protection hidden="1"/>
    </xf>
    <xf numFmtId="0" fontId="1" fillId="0" borderId="0" xfId="0" applyFont="1" applyAlignment="1">
      <alignment horizontal="left" vertical="top" wrapText="1"/>
      <protection locked="0"/>
    </xf>
    <xf numFmtId="0" fontId="1" fillId="0" borderId="9" xfId="0" applyFont="1" applyBorder="1" applyAlignment="1">
      <alignment horizontal="left" vertical="top" wrapText="1"/>
      <protection locked="0"/>
    </xf>
    <xf numFmtId="0" fontId="6" fillId="0" borderId="0" xfId="0" applyFont="1" applyAlignment="1">
      <alignment horizontal="center" vertical="center"/>
      <protection locked="0"/>
    </xf>
    <xf numFmtId="0" fontId="1" fillId="0" borderId="23" xfId="0" applyFont="1" applyBorder="1" applyAlignment="1">
      <alignment horizontal="center" vertical="center"/>
      <protection locked="0"/>
    </xf>
    <xf numFmtId="0" fontId="1" fillId="0" borderId="0" xfId="0" applyFont="1" applyAlignment="1">
      <alignment horizontal="right" vertical="center"/>
      <protection locked="0"/>
    </xf>
    <xf numFmtId="0" fontId="1" fillId="0" borderId="25" xfId="0" applyFont="1" applyBorder="1" applyAlignment="1">
      <alignment horizontal="center" vertical="center"/>
      <protection locked="0"/>
    </xf>
    <xf numFmtId="0" fontId="1" fillId="0" borderId="0" xfId="0" quotePrefix="1" applyFont="1" applyAlignment="1">
      <alignment horizontal="left" vertical="center"/>
      <protection locked="0"/>
    </xf>
    <xf numFmtId="0" fontId="1" fillId="0" borderId="0" xfId="0" applyFont="1" applyAlignment="1" applyProtection="1">
      <alignment horizontal="left" vertical="top" wrapText="1"/>
      <protection hidden="1"/>
    </xf>
    <xf numFmtId="0" fontId="1" fillId="0" borderId="0" xfId="0" applyFont="1" applyAlignment="1">
      <alignment horizontal="right" vertical="top" wrapText="1"/>
      <protection locked="0"/>
    </xf>
    <xf numFmtId="0" fontId="0" fillId="0" borderId="0" xfId="0" quotePrefix="1" applyAlignment="1">
      <alignment horizontal="right" vertical="top" wrapText="1"/>
      <protection locked="0"/>
    </xf>
    <xf numFmtId="0" fontId="0" fillId="0" borderId="0" xfId="0" applyAlignment="1" applyProtection="1">
      <alignment horizontal="left" vertical="top" wrapText="1"/>
      <protection hidden="1"/>
    </xf>
    <xf numFmtId="0" fontId="1" fillId="0" borderId="0" xfId="0" applyFont="1" applyAlignment="1">
      <alignment horizontal="left" vertical="center"/>
      <protection locked="0"/>
    </xf>
    <xf numFmtId="0" fontId="1" fillId="0" borderId="27" xfId="0" applyFont="1" applyBorder="1" applyAlignment="1" applyProtection="1">
      <alignment horizontal="left" vertical="top" wrapText="1"/>
      <protection hidden="1"/>
    </xf>
    <xf numFmtId="0" fontId="1" fillId="0" borderId="0" xfId="0" applyFont="1" applyAlignment="1">
      <alignment wrapText="1"/>
      <protection locked="0"/>
    </xf>
    <xf numFmtId="0" fontId="1" fillId="0" borderId="0" xfId="0" applyFont="1" applyAlignment="1">
      <alignment vertical="top"/>
      <protection locked="0"/>
    </xf>
    <xf numFmtId="0" fontId="6" fillId="0" borderId="0" xfId="0" applyFont="1" applyAlignment="1" applyProtection="1">
      <alignment horizontal="center" vertical="center"/>
      <protection hidden="1"/>
    </xf>
    <xf numFmtId="0" fontId="1" fillId="0" borderId="0" xfId="0" applyFont="1" applyAlignment="1" applyProtection="1">
      <alignment horizontal="right" vertical="top" wrapText="1"/>
      <protection hidden="1"/>
    </xf>
    <xf numFmtId="0" fontId="0" fillId="0" borderId="0" xfId="0" applyAlignment="1">
      <alignment horizontal="center" vertical="center" wrapText="1"/>
      <protection locked="0"/>
    </xf>
    <xf numFmtId="0" fontId="1" fillId="0" borderId="0" xfId="1" applyFont="1" applyAlignment="1" applyProtection="1">
      <alignment horizontal="left" vertical="center"/>
      <protection locked="0"/>
    </xf>
    <xf numFmtId="0" fontId="1" fillId="0" borderId="0" xfId="1" applyFont="1" applyAlignment="1" applyProtection="1">
      <alignment vertical="top" wrapText="1"/>
      <protection locked="0"/>
    </xf>
    <xf numFmtId="0" fontId="1" fillId="0" borderId="0" xfId="0" applyFont="1" applyAlignment="1" applyProtection="1">
      <alignment horizontal="left" wrapText="1"/>
      <protection hidden="1"/>
    </xf>
    <xf numFmtId="0" fontId="1" fillId="0" borderId="23" xfId="1" applyFont="1" applyBorder="1" applyAlignment="1" applyProtection="1">
      <alignment horizontal="center" vertical="center"/>
      <protection locked="0"/>
    </xf>
    <xf numFmtId="0" fontId="1" fillId="0" borderId="0" xfId="1" applyFont="1" applyAlignment="1" applyProtection="1">
      <alignment vertical="top" wrapText="1"/>
      <protection hidden="1"/>
    </xf>
    <xf numFmtId="0" fontId="1" fillId="0" borderId="0" xfId="0" applyFont="1" applyAlignment="1">
      <alignment horizontal="left" wrapText="1"/>
      <protection locked="0"/>
    </xf>
    <xf numFmtId="0" fontId="1" fillId="0" borderId="25" xfId="1" applyFont="1" applyBorder="1" applyAlignment="1" applyProtection="1">
      <alignment horizontal="center" vertical="center"/>
      <protection locked="0"/>
    </xf>
    <xf numFmtId="0" fontId="1" fillId="0" borderId="0" xfId="1" applyFont="1" applyFill="1" applyAlignment="1" applyProtection="1">
      <alignment horizontal="center" vertical="center" wrapText="1"/>
      <protection locked="0"/>
    </xf>
    <xf numFmtId="0" fontId="1" fillId="0" borderId="0" xfId="1" applyFont="1" applyFill="1" applyAlignment="1" applyProtection="1">
      <alignment horizontal="left" vertical="top" wrapText="1"/>
      <protection locked="0"/>
    </xf>
    <xf numFmtId="0" fontId="0" fillId="0" borderId="0" xfId="0" applyFill="1" applyAlignment="1">
      <alignment horizontal="left" vertical="center" wrapText="1"/>
      <protection locked="0"/>
    </xf>
    <xf numFmtId="49" fontId="1" fillId="0" borderId="0" xfId="1" applyNumberFormat="1" applyFont="1" applyFill="1" applyAlignment="1" applyProtection="1">
      <alignment horizontal="left" vertical="top" wrapText="1"/>
      <protection locked="0"/>
    </xf>
    <xf numFmtId="0" fontId="1" fillId="0" borderId="0" xfId="1" quotePrefix="1" applyFont="1" applyFill="1" applyAlignment="1" applyProtection="1">
      <alignment horizontal="left" vertical="top" wrapText="1"/>
      <protection locked="0"/>
    </xf>
    <xf numFmtId="0" fontId="1" fillId="0" borderId="0" xfId="1" applyFont="1" applyFill="1" applyAlignment="1" applyProtection="1">
      <alignment horizontal="left" vertical="top"/>
      <protection locked="0"/>
    </xf>
    <xf numFmtId="0" fontId="0" fillId="0" borderId="0" xfId="0" applyFill="1" applyAlignment="1">
      <alignment horizontal="left" vertical="top" wrapText="1"/>
      <protection locked="0"/>
    </xf>
    <xf numFmtId="1" fontId="7" fillId="0" borderId="0" xfId="1" applyNumberFormat="1" applyFont="1" applyFill="1" applyAlignment="1" applyProtection="1">
      <alignment horizontal="center" vertical="center" wrapText="1"/>
      <protection locked="0"/>
    </xf>
    <xf numFmtId="49" fontId="1" fillId="0" borderId="0" xfId="1" applyNumberFormat="1" applyFont="1" applyFill="1" applyAlignment="1" applyProtection="1">
      <alignment vertical="top" wrapText="1"/>
      <protection locked="0"/>
    </xf>
    <xf numFmtId="0" fontId="0" fillId="0" borderId="0" xfId="0" applyFont="1" applyAlignment="1" applyProtection="1">
      <alignment horizontal="left" vertical="top" wrapText="1"/>
      <protection hidden="1"/>
    </xf>
    <xf numFmtId="0" fontId="0" fillId="0" borderId="0" xfId="0" applyFont="1" applyAlignment="1">
      <alignment horizontal="left" vertical="top" wrapText="1"/>
      <protection locked="0"/>
    </xf>
    <xf numFmtId="0" fontId="0" fillId="0" borderId="0" xfId="0" applyFont="1">
      <alignment horizontal="left" vertical="center"/>
      <protection locked="0"/>
    </xf>
    <xf numFmtId="0" fontId="0" fillId="0" borderId="16" xfId="0" applyFont="1" applyBorder="1">
      <alignment horizontal="left" vertical="center"/>
      <protection locked="0"/>
    </xf>
    <xf numFmtId="0" fontId="0" fillId="0" borderId="17" xfId="0" applyFont="1" applyBorder="1">
      <alignment horizontal="left" vertical="center"/>
      <protection locked="0"/>
    </xf>
    <xf numFmtId="0" fontId="0" fillId="0" borderId="27" xfId="0" applyFont="1" applyBorder="1">
      <alignment horizontal="left" vertical="center"/>
      <protection locked="0"/>
    </xf>
    <xf numFmtId="0" fontId="0" fillId="0" borderId="0" xfId="0" applyFont="1" applyAlignment="1">
      <alignment horizontal="right" vertical="center"/>
      <protection locked="0"/>
    </xf>
    <xf numFmtId="0" fontId="0" fillId="0" borderId="16" xfId="0" applyFont="1" applyBorder="1" applyAlignment="1">
      <alignment horizontal="right" vertical="center"/>
      <protection locked="0"/>
    </xf>
    <xf numFmtId="0" fontId="0" fillId="0" borderId="10" xfId="0" applyFont="1" applyBorder="1">
      <alignment horizontal="left" vertical="center"/>
      <protection locked="0"/>
    </xf>
    <xf numFmtId="0" fontId="0" fillId="0" borderId="11" xfId="0" applyFont="1" applyBorder="1">
      <alignment horizontal="left" vertical="center"/>
      <protection locked="0"/>
    </xf>
    <xf numFmtId="0" fontId="0" fillId="0" borderId="0" xfId="0" applyFont="1" applyAlignment="1">
      <alignment horizontal="fill" vertical="center"/>
      <protection locked="0"/>
    </xf>
    <xf numFmtId="0" fontId="0" fillId="0" borderId="0" xfId="0" quotePrefix="1" applyFont="1">
      <alignment horizontal="left" vertical="center"/>
      <protection locked="0"/>
    </xf>
    <xf numFmtId="0" fontId="0" fillId="0" borderId="12" xfId="0" applyFont="1" applyBorder="1">
      <alignment horizontal="left" vertical="center"/>
      <protection locked="0"/>
    </xf>
    <xf numFmtId="0" fontId="0" fillId="0" borderId="13" xfId="0" applyFont="1" applyBorder="1">
      <alignment horizontal="left" vertical="center"/>
      <protection locked="0"/>
    </xf>
    <xf numFmtId="0" fontId="0" fillId="0" borderId="0" xfId="0" applyFont="1" applyAlignment="1">
      <alignment horizontal="right" vertical="center" wrapText="1"/>
      <protection locked="0"/>
    </xf>
    <xf numFmtId="0" fontId="0" fillId="0" borderId="0" xfId="0" applyFont="1" applyAlignment="1">
      <alignment vertical="top" wrapText="1"/>
      <protection locked="0"/>
    </xf>
    <xf numFmtId="0" fontId="0" fillId="0" borderId="0" xfId="0" applyFont="1" applyAlignment="1">
      <alignment vertical="center" wrapText="1"/>
      <protection locked="0"/>
    </xf>
    <xf numFmtId="0" fontId="15" fillId="0" borderId="0" xfId="0" applyFont="1" applyAlignment="1">
      <alignment horizontal="left" vertical="center" wrapText="1"/>
      <protection locked="0"/>
    </xf>
    <xf numFmtId="0" fontId="15" fillId="0" borderId="16" xfId="0" applyFont="1" applyBorder="1" applyAlignment="1">
      <alignment horizontal="left" vertical="center" wrapText="1"/>
      <protection locked="0"/>
    </xf>
    <xf numFmtId="0" fontId="0" fillId="0" borderId="10" xfId="0" applyFont="1" applyBorder="1" applyAlignment="1">
      <alignment horizontal="center" vertical="center"/>
      <protection locked="0"/>
    </xf>
    <xf numFmtId="0" fontId="0" fillId="0" borderId="11" xfId="0" applyFont="1" applyBorder="1" applyAlignment="1">
      <alignment horizontal="center" vertical="center"/>
      <protection locked="0"/>
    </xf>
    <xf numFmtId="0" fontId="0" fillId="0" borderId="21" xfId="0" applyFont="1" applyBorder="1" applyAlignment="1">
      <alignment horizontal="center" vertical="center"/>
      <protection locked="0"/>
    </xf>
    <xf numFmtId="0" fontId="0" fillId="0" borderId="12" xfId="0" applyFont="1" applyBorder="1" applyAlignment="1">
      <alignment horizontal="center" vertical="center"/>
      <protection locked="0"/>
    </xf>
    <xf numFmtId="0" fontId="0" fillId="0" borderId="13" xfId="0" applyFont="1" applyBorder="1" applyAlignment="1">
      <alignment horizontal="center" vertical="center"/>
      <protection locked="0"/>
    </xf>
    <xf numFmtId="0" fontId="0" fillId="0" borderId="0" xfId="0" applyFont="1" applyAlignment="1">
      <alignment horizontal="center" vertical="center"/>
      <protection locked="0"/>
    </xf>
    <xf numFmtId="0" fontId="0" fillId="0" borderId="9" xfId="0" applyFont="1" applyBorder="1">
      <alignment horizontal="left" vertical="center"/>
      <protection locked="0"/>
    </xf>
    <xf numFmtId="0" fontId="0" fillId="0" borderId="36" xfId="0" applyFont="1" applyBorder="1">
      <alignment horizontal="left" vertical="center"/>
      <protection locked="0"/>
    </xf>
    <xf numFmtId="0" fontId="0" fillId="0" borderId="21" xfId="0" applyFont="1" applyBorder="1">
      <alignment horizontal="left" vertical="center"/>
      <protection locked="0"/>
    </xf>
    <xf numFmtId="0" fontId="0" fillId="0" borderId="35" xfId="0" applyFont="1" applyBorder="1">
      <alignment horizontal="left" vertical="center"/>
      <protection locked="0"/>
    </xf>
    <xf numFmtId="0" fontId="0" fillId="0" borderId="16" xfId="0" applyFont="1" applyBorder="1" applyAlignment="1" applyProtection="1">
      <alignment vertical="top" wrapText="1"/>
      <protection hidden="1"/>
    </xf>
    <xf numFmtId="0" fontId="0" fillId="0" borderId="0" xfId="0" applyFont="1" applyAlignment="1" applyProtection="1">
      <alignment vertical="top" wrapText="1"/>
      <protection hidden="1"/>
    </xf>
    <xf numFmtId="0" fontId="0" fillId="0" borderId="0" xfId="0" applyFont="1" applyAlignment="1">
      <alignment vertical="center"/>
      <protection locked="0"/>
    </xf>
    <xf numFmtId="0" fontId="0" fillId="0" borderId="0" xfId="0" applyFont="1" applyAlignment="1">
      <alignment horizontal="fill" vertical="top"/>
      <protection locked="0"/>
    </xf>
    <xf numFmtId="0" fontId="0" fillId="0" borderId="0" xfId="0" quotePrefix="1" applyFont="1" applyAlignment="1">
      <alignment vertical="center"/>
      <protection locked="0"/>
    </xf>
    <xf numFmtId="0" fontId="0" fillId="0" borderId="0" xfId="0" quotePrefix="1" applyFont="1" applyAlignment="1">
      <alignment horizontal="right" vertical="top" wrapText="1"/>
      <protection locked="0"/>
    </xf>
  </cellXfs>
  <cellStyles count="3">
    <cellStyle name="Normal" xfId="0" builtinId="0" customBuiltin="1"/>
    <cellStyle name="Normal 2" xfId="1" xr:uid="{00000000-0005-0000-0000-000002000000}"/>
    <cellStyle name="Normal 3" xfId="2" xr:uid="{00000000-0005-0000-0000-000003000000}"/>
  </cellStyles>
  <dxfs count="0"/>
  <tableStyles count="0" defaultTableStyle="TableStyleMedium2" defaultPivotStyle="PivotStyleLight16"/>
  <colors>
    <mruColors>
      <color rgb="FFCCFFFF"/>
      <color rgb="FFFF66CC"/>
      <color rgb="FFFFFF99"/>
      <color rgb="FFE6CDFF"/>
      <color rgb="FFCCECFF"/>
      <color rgb="FFFFCC66"/>
      <color rgb="FFCCCCFF"/>
      <color rgb="FF66FFFF"/>
      <color rgb="FFCC99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85725</xdr:colOff>
      <xdr:row>22</xdr:row>
      <xdr:rowOff>19050</xdr:rowOff>
    </xdr:from>
    <xdr:to>
      <xdr:col>16</xdr:col>
      <xdr:colOff>85725</xdr:colOff>
      <xdr:row>24</xdr:row>
      <xdr:rowOff>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2571750" y="26670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21</xdr:row>
      <xdr:rowOff>66675</xdr:rowOff>
    </xdr:from>
    <xdr:to>
      <xdr:col>41</xdr:col>
      <xdr:colOff>0</xdr:colOff>
      <xdr:row>21</xdr:row>
      <xdr:rowOff>66675</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5962650" y="2571750"/>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53</xdr:row>
      <xdr:rowOff>69272</xdr:rowOff>
    </xdr:from>
    <xdr:to>
      <xdr:col>41</xdr:col>
      <xdr:colOff>4329</xdr:colOff>
      <xdr:row>53</xdr:row>
      <xdr:rowOff>69272</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6062229" y="6546272"/>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35020</xdr:colOff>
      <xdr:row>69</xdr:row>
      <xdr:rowOff>65211</xdr:rowOff>
    </xdr:from>
    <xdr:to>
      <xdr:col>15</xdr:col>
      <xdr:colOff>34524</xdr:colOff>
      <xdr:row>72</xdr:row>
      <xdr:rowOff>43900</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2112047" y="8311360"/>
          <a:ext cx="152096" cy="313314"/>
          <a:chOff x="3377338" y="8846950"/>
          <a:chExt cx="161441" cy="351940"/>
        </a:xfrm>
      </xdr:grpSpPr>
      <xdr:sp macro="" textlink="">
        <xdr:nvSpPr>
          <xdr:cNvPr id="20" name="Rectangle 19">
            <a:extLst>
              <a:ext uri="{FF2B5EF4-FFF2-40B4-BE49-F238E27FC236}">
                <a16:creationId xmlns:a16="http://schemas.microsoft.com/office/drawing/2014/main" id="{00000000-0008-0000-0100-00001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28575</xdr:colOff>
      <xdr:row>69</xdr:row>
      <xdr:rowOff>65212</xdr:rowOff>
    </xdr:from>
    <xdr:to>
      <xdr:col>41</xdr:col>
      <xdr:colOff>9649</xdr:colOff>
      <xdr:row>70</xdr:row>
      <xdr:rowOff>123826</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3668279" y="8311361"/>
          <a:ext cx="2247640" cy="136738"/>
          <a:chOff x="3700220" y="8704881"/>
          <a:chExt cx="2560450" cy="142068"/>
        </a:xfrm>
      </xdr:grpSpPr>
      <xdr:sp macro="" textlink="">
        <xdr:nvSpPr>
          <xdr:cNvPr id="28" name="Rectangle 27">
            <a:extLst>
              <a:ext uri="{FF2B5EF4-FFF2-40B4-BE49-F238E27FC236}">
                <a16:creationId xmlns:a16="http://schemas.microsoft.com/office/drawing/2014/main" id="{00000000-0008-0000-0100-00001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00000000-0008-0000-0100-00001E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86</xdr:row>
      <xdr:rowOff>76200</xdr:rowOff>
    </xdr:from>
    <xdr:to>
      <xdr:col>15</xdr:col>
      <xdr:colOff>56654</xdr:colOff>
      <xdr:row>88</xdr:row>
      <xdr:rowOff>131089</xdr:rowOff>
    </xdr:to>
    <xdr:grpSp>
      <xdr:nvGrpSpPr>
        <xdr:cNvPr id="32" name="Group 31">
          <a:extLst>
            <a:ext uri="{FF2B5EF4-FFF2-40B4-BE49-F238E27FC236}">
              <a16:creationId xmlns:a16="http://schemas.microsoft.com/office/drawing/2014/main" id="{00000000-0008-0000-0100-000020000000}"/>
            </a:ext>
          </a:extLst>
        </xdr:cNvPr>
        <xdr:cNvGrpSpPr/>
      </xdr:nvGrpSpPr>
      <xdr:grpSpPr>
        <a:xfrm>
          <a:off x="2133600" y="10221576"/>
          <a:ext cx="151904" cy="308696"/>
          <a:chOff x="3377338" y="8846950"/>
          <a:chExt cx="161441" cy="351940"/>
        </a:xfrm>
      </xdr:grpSpPr>
      <xdr:sp macro="" textlink="">
        <xdr:nvSpPr>
          <xdr:cNvPr id="33" name="Rectangle 32">
            <a:extLst>
              <a:ext uri="{FF2B5EF4-FFF2-40B4-BE49-F238E27FC236}">
                <a16:creationId xmlns:a16="http://schemas.microsoft.com/office/drawing/2014/main" id="{00000000-0008-0000-0100-00002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a:extLst>
              <a:ext uri="{FF2B5EF4-FFF2-40B4-BE49-F238E27FC236}">
                <a16:creationId xmlns:a16="http://schemas.microsoft.com/office/drawing/2014/main" id="{00000000-0008-0000-0100-00002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21173</xdr:colOff>
      <xdr:row>86</xdr:row>
      <xdr:rowOff>76200</xdr:rowOff>
    </xdr:from>
    <xdr:to>
      <xdr:col>41</xdr:col>
      <xdr:colOff>12729</xdr:colOff>
      <xdr:row>87</xdr:row>
      <xdr:rowOff>76200</xdr:rowOff>
    </xdr:to>
    <xdr:grpSp>
      <xdr:nvGrpSpPr>
        <xdr:cNvPr id="35" name="Group 34">
          <a:extLst>
            <a:ext uri="{FF2B5EF4-FFF2-40B4-BE49-F238E27FC236}">
              <a16:creationId xmlns:a16="http://schemas.microsoft.com/office/drawing/2014/main" id="{00000000-0008-0000-0100-000023000000}"/>
            </a:ext>
          </a:extLst>
        </xdr:cNvPr>
        <xdr:cNvGrpSpPr/>
      </xdr:nvGrpSpPr>
      <xdr:grpSpPr>
        <a:xfrm>
          <a:off x="3507323" y="10221576"/>
          <a:ext cx="2411676" cy="129309"/>
          <a:chOff x="3700220" y="8704881"/>
          <a:chExt cx="2560450" cy="142068"/>
        </a:xfrm>
      </xdr:grpSpPr>
      <xdr:sp macro="" textlink="">
        <xdr:nvSpPr>
          <xdr:cNvPr id="36" name="Rectangle 35">
            <a:extLst>
              <a:ext uri="{FF2B5EF4-FFF2-40B4-BE49-F238E27FC236}">
                <a16:creationId xmlns:a16="http://schemas.microsoft.com/office/drawing/2014/main" id="{00000000-0008-0000-0100-00002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Arrow Connector 36">
            <a:extLst>
              <a:ext uri="{FF2B5EF4-FFF2-40B4-BE49-F238E27FC236}">
                <a16:creationId xmlns:a16="http://schemas.microsoft.com/office/drawing/2014/main" id="{00000000-0008-0000-0100-000025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107</xdr:row>
      <xdr:rowOff>66675</xdr:rowOff>
    </xdr:from>
    <xdr:to>
      <xdr:col>41</xdr:col>
      <xdr:colOff>9525</xdr:colOff>
      <xdr:row>107</xdr:row>
      <xdr:rowOff>66675</xdr:rowOff>
    </xdr:to>
    <xdr:cxnSp macro="">
      <xdr:nvCxnSpPr>
        <xdr:cNvPr id="40" name="Straight Arrow Connector 39">
          <a:extLst>
            <a:ext uri="{FF2B5EF4-FFF2-40B4-BE49-F238E27FC236}">
              <a16:creationId xmlns:a16="http://schemas.microsoft.com/office/drawing/2014/main" id="{00000000-0008-0000-0100-000028000000}"/>
            </a:ext>
          </a:extLst>
        </xdr:cNvPr>
        <xdr:cNvCxnSpPr/>
      </xdr:nvCxnSpPr>
      <xdr:spPr>
        <a:xfrm>
          <a:off x="6096000" y="145161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115</xdr:row>
      <xdr:rowOff>66675</xdr:rowOff>
    </xdr:from>
    <xdr:to>
      <xdr:col>41</xdr:col>
      <xdr:colOff>9525</xdr:colOff>
      <xdr:row>115</xdr:row>
      <xdr:rowOff>66675</xdr:rowOff>
    </xdr:to>
    <xdr:cxnSp macro="">
      <xdr:nvCxnSpPr>
        <xdr:cNvPr id="43" name="Straight Arrow Connector 42">
          <a:extLst>
            <a:ext uri="{FF2B5EF4-FFF2-40B4-BE49-F238E27FC236}">
              <a16:creationId xmlns:a16="http://schemas.microsoft.com/office/drawing/2014/main" id="{00000000-0008-0000-0100-00002B000000}"/>
            </a:ext>
          </a:extLst>
        </xdr:cNvPr>
        <xdr:cNvCxnSpPr/>
      </xdr:nvCxnSpPr>
      <xdr:spPr>
        <a:xfrm>
          <a:off x="6096000" y="174307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120</xdr:row>
      <xdr:rowOff>66675</xdr:rowOff>
    </xdr:from>
    <xdr:to>
      <xdr:col>41</xdr:col>
      <xdr:colOff>9525</xdr:colOff>
      <xdr:row>120</xdr:row>
      <xdr:rowOff>66675</xdr:rowOff>
    </xdr:to>
    <xdr:cxnSp macro="">
      <xdr:nvCxnSpPr>
        <xdr:cNvPr id="44" name="Straight Arrow Connector 43">
          <a:extLst>
            <a:ext uri="{FF2B5EF4-FFF2-40B4-BE49-F238E27FC236}">
              <a16:creationId xmlns:a16="http://schemas.microsoft.com/office/drawing/2014/main" id="{00000000-0008-0000-0100-00002C000000}"/>
            </a:ext>
          </a:extLst>
        </xdr:cNvPr>
        <xdr:cNvCxnSpPr/>
      </xdr:nvCxnSpPr>
      <xdr:spPr>
        <a:xfrm>
          <a:off x="6096000" y="18011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60</xdr:row>
      <xdr:rowOff>47625</xdr:rowOff>
    </xdr:from>
    <xdr:to>
      <xdr:col>13</xdr:col>
      <xdr:colOff>132854</xdr:colOff>
      <xdr:row>62</xdr:row>
      <xdr:rowOff>102514</xdr:rowOff>
    </xdr:to>
    <xdr:grpSp>
      <xdr:nvGrpSpPr>
        <xdr:cNvPr id="16" name="Group 15">
          <a:extLst>
            <a:ext uri="{FF2B5EF4-FFF2-40B4-BE49-F238E27FC236}">
              <a16:creationId xmlns:a16="http://schemas.microsoft.com/office/drawing/2014/main" id="{00000000-0008-0000-0200-000010000000}"/>
            </a:ext>
          </a:extLst>
        </xdr:cNvPr>
        <xdr:cNvGrpSpPr/>
      </xdr:nvGrpSpPr>
      <xdr:grpSpPr>
        <a:xfrm>
          <a:off x="1904162" y="7417532"/>
          <a:ext cx="151904" cy="344059"/>
          <a:chOff x="3377338" y="8846950"/>
          <a:chExt cx="161441" cy="351940"/>
        </a:xfrm>
      </xdr:grpSpPr>
      <xdr:sp macro="" textlink="">
        <xdr:nvSpPr>
          <xdr:cNvPr id="17" name="Rectangle 16">
            <a:extLst>
              <a:ext uri="{FF2B5EF4-FFF2-40B4-BE49-F238E27FC236}">
                <a16:creationId xmlns:a16="http://schemas.microsoft.com/office/drawing/2014/main" id="{00000000-0008-0000-0200-00001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0</xdr:colOff>
      <xdr:row>59</xdr:row>
      <xdr:rowOff>38100</xdr:rowOff>
    </xdr:from>
    <xdr:to>
      <xdr:col>27</xdr:col>
      <xdr:colOff>38347</xdr:colOff>
      <xdr:row>62</xdr:row>
      <xdr:rowOff>29311</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3791578" y="7263284"/>
          <a:ext cx="191166" cy="422941"/>
          <a:chOff x="4255698" y="27025840"/>
          <a:chExt cx="201283" cy="423995"/>
        </a:xfrm>
      </xdr:grpSpPr>
      <xdr:sp macro="" textlink="">
        <xdr:nvSpPr>
          <xdr:cNvPr id="20" name="Rectangle 19">
            <a:extLst>
              <a:ext uri="{FF2B5EF4-FFF2-40B4-BE49-F238E27FC236}">
                <a16:creationId xmlns:a16="http://schemas.microsoft.com/office/drawing/2014/main" id="{00000000-0008-0000-0200-000014000000}"/>
              </a:ext>
            </a:extLst>
          </xdr:cNvPr>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a:xfrm flipH="1">
            <a:off x="4255698" y="27449835"/>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 name="Straight Connector 21">
            <a:extLst>
              <a:ext uri="{FF2B5EF4-FFF2-40B4-BE49-F238E27FC236}">
                <a16:creationId xmlns:a16="http://schemas.microsoft.com/office/drawing/2014/main" id="{00000000-0008-0000-0200-000016000000}"/>
              </a:ext>
            </a:extLst>
          </xdr:cNvPr>
          <xdr:cNvCxnSpPr/>
        </xdr:nvCxnSpPr>
        <xdr:spPr>
          <a:xfrm>
            <a:off x="4456981" y="27155236"/>
            <a:ext cx="0" cy="29382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9525</xdr:colOff>
      <xdr:row>6</xdr:row>
      <xdr:rowOff>66675</xdr:rowOff>
    </xdr:from>
    <xdr:to>
      <xdr:col>41</xdr:col>
      <xdr:colOff>9525</xdr:colOff>
      <xdr:row>6</xdr:row>
      <xdr:rowOff>66675</xdr:rowOff>
    </xdr:to>
    <xdr:cxnSp macro="">
      <xdr:nvCxnSpPr>
        <xdr:cNvPr id="23" name="Straight Arrow Connector 22">
          <a:extLst>
            <a:ext uri="{FF2B5EF4-FFF2-40B4-BE49-F238E27FC236}">
              <a16:creationId xmlns:a16="http://schemas.microsoft.com/office/drawing/2014/main" id="{00000000-0008-0000-0200-000017000000}"/>
            </a:ext>
          </a:extLst>
        </xdr:cNvPr>
        <xdr:cNvCxnSpPr/>
      </xdr:nvCxnSpPr>
      <xdr:spPr>
        <a:xfrm>
          <a:off x="6096000" y="6477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3175</xdr:colOff>
      <xdr:row>11</xdr:row>
      <xdr:rowOff>76200</xdr:rowOff>
    </xdr:from>
    <xdr:to>
      <xdr:col>41</xdr:col>
      <xdr:colOff>3175</xdr:colOff>
      <xdr:row>11</xdr:row>
      <xdr:rowOff>76200</xdr:rowOff>
    </xdr:to>
    <xdr:cxnSp macro="">
      <xdr:nvCxnSpPr>
        <xdr:cNvPr id="24" name="Straight Arrow Connector 23">
          <a:extLst>
            <a:ext uri="{FF2B5EF4-FFF2-40B4-BE49-F238E27FC236}">
              <a16:creationId xmlns:a16="http://schemas.microsoft.com/office/drawing/2014/main" id="{00000000-0008-0000-0200-000018000000}"/>
            </a:ext>
          </a:extLst>
        </xdr:cNvPr>
        <xdr:cNvCxnSpPr/>
      </xdr:nvCxnSpPr>
      <xdr:spPr>
        <a:xfrm>
          <a:off x="5718175" y="1358900"/>
          <a:ext cx="190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23</xdr:row>
      <xdr:rowOff>76200</xdr:rowOff>
    </xdr:from>
    <xdr:to>
      <xdr:col>41</xdr:col>
      <xdr:colOff>9525</xdr:colOff>
      <xdr:row>23</xdr:row>
      <xdr:rowOff>76200</xdr:rowOff>
    </xdr:to>
    <xdr:cxnSp macro="">
      <xdr:nvCxnSpPr>
        <xdr:cNvPr id="25" name="Straight Arrow Connector 24">
          <a:extLst>
            <a:ext uri="{FF2B5EF4-FFF2-40B4-BE49-F238E27FC236}">
              <a16:creationId xmlns:a16="http://schemas.microsoft.com/office/drawing/2014/main" id="{00000000-0008-0000-0200-000019000000}"/>
            </a:ext>
          </a:extLst>
        </xdr:cNvPr>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37</xdr:row>
      <xdr:rowOff>76200</xdr:rowOff>
    </xdr:from>
    <xdr:to>
      <xdr:col>41</xdr:col>
      <xdr:colOff>9525</xdr:colOff>
      <xdr:row>37</xdr:row>
      <xdr:rowOff>76200</xdr:rowOff>
    </xdr:to>
    <xdr:cxnSp macro="">
      <xdr:nvCxnSpPr>
        <xdr:cNvPr id="26" name="Straight Arrow Connector 25">
          <a:extLst>
            <a:ext uri="{FF2B5EF4-FFF2-40B4-BE49-F238E27FC236}">
              <a16:creationId xmlns:a16="http://schemas.microsoft.com/office/drawing/2014/main" id="{00000000-0008-0000-0200-00001A000000}"/>
            </a:ext>
          </a:extLst>
        </xdr:cNvPr>
        <xdr:cNvCxnSpPr/>
      </xdr:nvCxnSpPr>
      <xdr:spPr>
        <a:xfrm>
          <a:off x="6096000" y="39909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67</xdr:row>
      <xdr:rowOff>19050</xdr:rowOff>
    </xdr:from>
    <xdr:to>
      <xdr:col>15</xdr:col>
      <xdr:colOff>37604</xdr:colOff>
      <xdr:row>70</xdr:row>
      <xdr:rowOff>914</xdr:rowOff>
    </xdr:to>
    <xdr:grpSp>
      <xdr:nvGrpSpPr>
        <xdr:cNvPr id="34" name="Group 33">
          <a:extLst>
            <a:ext uri="{FF2B5EF4-FFF2-40B4-BE49-F238E27FC236}">
              <a16:creationId xmlns:a16="http://schemas.microsoft.com/office/drawing/2014/main" id="{7756453A-0CA5-47DD-85BD-928693877AEC}"/>
            </a:ext>
          </a:extLst>
        </xdr:cNvPr>
        <xdr:cNvGrpSpPr/>
      </xdr:nvGrpSpPr>
      <xdr:grpSpPr>
        <a:xfrm>
          <a:off x="2115178" y="8263095"/>
          <a:ext cx="151904" cy="345907"/>
          <a:chOff x="3377338" y="8846950"/>
          <a:chExt cx="161441" cy="351940"/>
        </a:xfrm>
      </xdr:grpSpPr>
      <xdr:sp macro="" textlink="">
        <xdr:nvSpPr>
          <xdr:cNvPr id="35" name="Rectangle 34">
            <a:extLst>
              <a:ext uri="{FF2B5EF4-FFF2-40B4-BE49-F238E27FC236}">
                <a16:creationId xmlns:a16="http://schemas.microsoft.com/office/drawing/2014/main" id="{447BDF38-8143-4038-ADCD-5329C46A4D56}"/>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CFDCDAA9-D9E5-484C-A178-A8BF2549D83E}"/>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8473</xdr:colOff>
      <xdr:row>67</xdr:row>
      <xdr:rowOff>19050</xdr:rowOff>
    </xdr:from>
    <xdr:to>
      <xdr:col>41</xdr:col>
      <xdr:colOff>6379</xdr:colOff>
      <xdr:row>68</xdr:row>
      <xdr:rowOff>73025</xdr:rowOff>
    </xdr:to>
    <xdr:grpSp>
      <xdr:nvGrpSpPr>
        <xdr:cNvPr id="37" name="Group 36">
          <a:extLst>
            <a:ext uri="{FF2B5EF4-FFF2-40B4-BE49-F238E27FC236}">
              <a16:creationId xmlns:a16="http://schemas.microsoft.com/office/drawing/2014/main" id="{20B2F3E7-A7C8-418D-AB9B-0B085995578A}"/>
            </a:ext>
          </a:extLst>
        </xdr:cNvPr>
        <xdr:cNvGrpSpPr/>
      </xdr:nvGrpSpPr>
      <xdr:grpSpPr>
        <a:xfrm>
          <a:off x="3495600" y="8263095"/>
          <a:ext cx="2417884" cy="130802"/>
          <a:chOff x="3700220" y="8704881"/>
          <a:chExt cx="2560450" cy="142068"/>
        </a:xfrm>
      </xdr:grpSpPr>
      <xdr:sp macro="" textlink="">
        <xdr:nvSpPr>
          <xdr:cNvPr id="38" name="Rectangle 37">
            <a:extLst>
              <a:ext uri="{FF2B5EF4-FFF2-40B4-BE49-F238E27FC236}">
                <a16:creationId xmlns:a16="http://schemas.microsoft.com/office/drawing/2014/main" id="{92736919-2686-47C0-820A-5965CE88C0D5}"/>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51F81746-A02F-4F16-86F2-BD875F3DA4DA}"/>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7620</xdr:colOff>
      <xdr:row>77</xdr:row>
      <xdr:rowOff>60960</xdr:rowOff>
    </xdr:from>
    <xdr:to>
      <xdr:col>41</xdr:col>
      <xdr:colOff>7620</xdr:colOff>
      <xdr:row>77</xdr:row>
      <xdr:rowOff>60960</xdr:rowOff>
    </xdr:to>
    <xdr:cxnSp macro="">
      <xdr:nvCxnSpPr>
        <xdr:cNvPr id="40" name="Straight Arrow Connector 39">
          <a:extLst>
            <a:ext uri="{FF2B5EF4-FFF2-40B4-BE49-F238E27FC236}">
              <a16:creationId xmlns:a16="http://schemas.microsoft.com/office/drawing/2014/main" id="{F24374AE-EAAF-4F5F-A037-D8919A4B0634}"/>
            </a:ext>
          </a:extLst>
        </xdr:cNvPr>
        <xdr:cNvCxnSpPr/>
      </xdr:nvCxnSpPr>
      <xdr:spPr>
        <a:xfrm>
          <a:off x="6097270" y="907478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36477</xdr:colOff>
      <xdr:row>39</xdr:row>
      <xdr:rowOff>28372</xdr:rowOff>
    </xdr:from>
    <xdr:to>
      <xdr:col>47</xdr:col>
      <xdr:colOff>52689</xdr:colOff>
      <xdr:row>40</xdr:row>
      <xdr:rowOff>4053</xdr:rowOff>
    </xdr:to>
    <xdr:grpSp>
      <xdr:nvGrpSpPr>
        <xdr:cNvPr id="32" name="Group 31">
          <a:extLst>
            <a:ext uri="{FF2B5EF4-FFF2-40B4-BE49-F238E27FC236}">
              <a16:creationId xmlns:a16="http://schemas.microsoft.com/office/drawing/2014/main" id="{7B82DD15-C5FD-4AFE-979E-B04D9C231346}"/>
            </a:ext>
          </a:extLst>
        </xdr:cNvPr>
        <xdr:cNvGrpSpPr/>
      </xdr:nvGrpSpPr>
      <xdr:grpSpPr>
        <a:xfrm>
          <a:off x="4189377" y="4930572"/>
          <a:ext cx="117812" cy="115381"/>
          <a:chOff x="6930957" y="4535521"/>
          <a:chExt cx="178340" cy="141862"/>
        </a:xfrm>
      </xdr:grpSpPr>
      <xdr:cxnSp macro="">
        <xdr:nvCxnSpPr>
          <xdr:cNvPr id="33" name="Straight Arrow Connector 32">
            <a:extLst>
              <a:ext uri="{FF2B5EF4-FFF2-40B4-BE49-F238E27FC236}">
                <a16:creationId xmlns:a16="http://schemas.microsoft.com/office/drawing/2014/main" id="{677568D1-4B8B-421E-A520-18CFC1AAB0A2}"/>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FA82E651-5020-4480-845F-7C9B842D3068}"/>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43</xdr:row>
      <xdr:rowOff>20267</xdr:rowOff>
    </xdr:from>
    <xdr:to>
      <xdr:col>47</xdr:col>
      <xdr:colOff>57149</xdr:colOff>
      <xdr:row>44</xdr:row>
      <xdr:rowOff>50800</xdr:rowOff>
    </xdr:to>
    <xdr:grpSp>
      <xdr:nvGrpSpPr>
        <xdr:cNvPr id="35" name="Group 34">
          <a:extLst>
            <a:ext uri="{FF2B5EF4-FFF2-40B4-BE49-F238E27FC236}">
              <a16:creationId xmlns:a16="http://schemas.microsoft.com/office/drawing/2014/main" id="{C106D658-042C-403C-B1A1-6F0A6C8F32DF}"/>
            </a:ext>
          </a:extLst>
        </xdr:cNvPr>
        <xdr:cNvGrpSpPr/>
      </xdr:nvGrpSpPr>
      <xdr:grpSpPr>
        <a:xfrm>
          <a:off x="4191674" y="5417767"/>
          <a:ext cx="119975" cy="106733"/>
          <a:chOff x="6930957" y="4535521"/>
          <a:chExt cx="178340" cy="141862"/>
        </a:xfrm>
      </xdr:grpSpPr>
      <xdr:cxnSp macro="">
        <xdr:nvCxnSpPr>
          <xdr:cNvPr id="36" name="Straight Arrow Connector 35">
            <a:extLst>
              <a:ext uri="{FF2B5EF4-FFF2-40B4-BE49-F238E27FC236}">
                <a16:creationId xmlns:a16="http://schemas.microsoft.com/office/drawing/2014/main" id="{7A3E9ECB-9736-46AE-8617-2E5D956CF978}"/>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77AE9863-C9F8-41FF-B827-0B76DFB21D70}"/>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36477</xdr:colOff>
      <xdr:row>51</xdr:row>
      <xdr:rowOff>28372</xdr:rowOff>
    </xdr:from>
    <xdr:to>
      <xdr:col>47</xdr:col>
      <xdr:colOff>52689</xdr:colOff>
      <xdr:row>52</xdr:row>
      <xdr:rowOff>4053</xdr:rowOff>
    </xdr:to>
    <xdr:grpSp>
      <xdr:nvGrpSpPr>
        <xdr:cNvPr id="38" name="Group 37">
          <a:extLst>
            <a:ext uri="{FF2B5EF4-FFF2-40B4-BE49-F238E27FC236}">
              <a16:creationId xmlns:a16="http://schemas.microsoft.com/office/drawing/2014/main" id="{DAEC1B17-19D1-409C-A9F3-7FE65CFE3DF7}"/>
            </a:ext>
          </a:extLst>
        </xdr:cNvPr>
        <xdr:cNvGrpSpPr/>
      </xdr:nvGrpSpPr>
      <xdr:grpSpPr>
        <a:xfrm>
          <a:off x="4189377" y="6352972"/>
          <a:ext cx="117812" cy="115381"/>
          <a:chOff x="6930957" y="4535521"/>
          <a:chExt cx="178340" cy="141862"/>
        </a:xfrm>
      </xdr:grpSpPr>
      <xdr:cxnSp macro="">
        <xdr:nvCxnSpPr>
          <xdr:cNvPr id="39" name="Straight Arrow Connector 38">
            <a:extLst>
              <a:ext uri="{FF2B5EF4-FFF2-40B4-BE49-F238E27FC236}">
                <a16:creationId xmlns:a16="http://schemas.microsoft.com/office/drawing/2014/main" id="{B5FB728E-37C2-4165-AF2F-A44EF5F7BA65}"/>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40" name="Straight Connector 39">
            <a:extLst>
              <a:ext uri="{FF2B5EF4-FFF2-40B4-BE49-F238E27FC236}">
                <a16:creationId xmlns:a16="http://schemas.microsoft.com/office/drawing/2014/main" id="{173D1B23-CD96-443F-B05A-B55EE9665B6C}"/>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55</xdr:row>
      <xdr:rowOff>20267</xdr:rowOff>
    </xdr:from>
    <xdr:to>
      <xdr:col>47</xdr:col>
      <xdr:colOff>57149</xdr:colOff>
      <xdr:row>56</xdr:row>
      <xdr:rowOff>50800</xdr:rowOff>
    </xdr:to>
    <xdr:grpSp>
      <xdr:nvGrpSpPr>
        <xdr:cNvPr id="41" name="Group 40">
          <a:extLst>
            <a:ext uri="{FF2B5EF4-FFF2-40B4-BE49-F238E27FC236}">
              <a16:creationId xmlns:a16="http://schemas.microsoft.com/office/drawing/2014/main" id="{F48CEF07-6880-45B2-B1EB-A167353115FA}"/>
            </a:ext>
          </a:extLst>
        </xdr:cNvPr>
        <xdr:cNvGrpSpPr/>
      </xdr:nvGrpSpPr>
      <xdr:grpSpPr>
        <a:xfrm>
          <a:off x="4191674" y="6840167"/>
          <a:ext cx="119975" cy="106733"/>
          <a:chOff x="6930957" y="4535521"/>
          <a:chExt cx="178340" cy="141862"/>
        </a:xfrm>
      </xdr:grpSpPr>
      <xdr:cxnSp macro="">
        <xdr:nvCxnSpPr>
          <xdr:cNvPr id="42" name="Straight Arrow Connector 41">
            <a:extLst>
              <a:ext uri="{FF2B5EF4-FFF2-40B4-BE49-F238E27FC236}">
                <a16:creationId xmlns:a16="http://schemas.microsoft.com/office/drawing/2014/main" id="{E6105079-A8CC-4B31-89C4-998971ADD50B}"/>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a:extLst>
              <a:ext uri="{FF2B5EF4-FFF2-40B4-BE49-F238E27FC236}">
                <a16:creationId xmlns:a16="http://schemas.microsoft.com/office/drawing/2014/main" id="{9F958FA5-8F63-4D2A-9312-308A7D48A69C}"/>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36477</xdr:colOff>
      <xdr:row>63</xdr:row>
      <xdr:rowOff>28372</xdr:rowOff>
    </xdr:from>
    <xdr:to>
      <xdr:col>47</xdr:col>
      <xdr:colOff>52689</xdr:colOff>
      <xdr:row>64</xdr:row>
      <xdr:rowOff>4053</xdr:rowOff>
    </xdr:to>
    <xdr:grpSp>
      <xdr:nvGrpSpPr>
        <xdr:cNvPr id="44" name="Group 43">
          <a:extLst>
            <a:ext uri="{FF2B5EF4-FFF2-40B4-BE49-F238E27FC236}">
              <a16:creationId xmlns:a16="http://schemas.microsoft.com/office/drawing/2014/main" id="{A3102B44-957F-45CA-9856-BB8B0613B662}"/>
            </a:ext>
          </a:extLst>
        </xdr:cNvPr>
        <xdr:cNvGrpSpPr/>
      </xdr:nvGrpSpPr>
      <xdr:grpSpPr>
        <a:xfrm>
          <a:off x="4189377" y="7775372"/>
          <a:ext cx="117812" cy="115381"/>
          <a:chOff x="6930957" y="4535521"/>
          <a:chExt cx="178340" cy="141862"/>
        </a:xfrm>
      </xdr:grpSpPr>
      <xdr:cxnSp macro="">
        <xdr:nvCxnSpPr>
          <xdr:cNvPr id="45" name="Straight Arrow Connector 44">
            <a:extLst>
              <a:ext uri="{FF2B5EF4-FFF2-40B4-BE49-F238E27FC236}">
                <a16:creationId xmlns:a16="http://schemas.microsoft.com/office/drawing/2014/main" id="{A0AC8994-56DA-444E-AFF5-465A1FD1DEF3}"/>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a:extLst>
              <a:ext uri="{FF2B5EF4-FFF2-40B4-BE49-F238E27FC236}">
                <a16:creationId xmlns:a16="http://schemas.microsoft.com/office/drawing/2014/main" id="{DF394E7C-17AF-463F-A5AE-EC89F07B82D4}"/>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67</xdr:row>
      <xdr:rowOff>20267</xdr:rowOff>
    </xdr:from>
    <xdr:to>
      <xdr:col>47</xdr:col>
      <xdr:colOff>57149</xdr:colOff>
      <xdr:row>68</xdr:row>
      <xdr:rowOff>50800</xdr:rowOff>
    </xdr:to>
    <xdr:grpSp>
      <xdr:nvGrpSpPr>
        <xdr:cNvPr id="47" name="Group 46">
          <a:extLst>
            <a:ext uri="{FF2B5EF4-FFF2-40B4-BE49-F238E27FC236}">
              <a16:creationId xmlns:a16="http://schemas.microsoft.com/office/drawing/2014/main" id="{BFFB49EE-0AE6-42D7-838A-6FC0BEB90F02}"/>
            </a:ext>
          </a:extLst>
        </xdr:cNvPr>
        <xdr:cNvGrpSpPr/>
      </xdr:nvGrpSpPr>
      <xdr:grpSpPr>
        <a:xfrm>
          <a:off x="4191674" y="8262567"/>
          <a:ext cx="119975" cy="106733"/>
          <a:chOff x="6930957" y="4535521"/>
          <a:chExt cx="178340" cy="141862"/>
        </a:xfrm>
      </xdr:grpSpPr>
      <xdr:cxnSp macro="">
        <xdr:nvCxnSpPr>
          <xdr:cNvPr id="48" name="Straight Arrow Connector 47">
            <a:extLst>
              <a:ext uri="{FF2B5EF4-FFF2-40B4-BE49-F238E27FC236}">
                <a16:creationId xmlns:a16="http://schemas.microsoft.com/office/drawing/2014/main" id="{8126C5BA-A047-48C0-ACDB-97FA2B49D290}"/>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a:extLst>
              <a:ext uri="{FF2B5EF4-FFF2-40B4-BE49-F238E27FC236}">
                <a16:creationId xmlns:a16="http://schemas.microsoft.com/office/drawing/2014/main" id="{97D920EE-69BB-482A-9184-4912B14BD33E}"/>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25400</xdr:colOff>
      <xdr:row>75</xdr:row>
      <xdr:rowOff>69850</xdr:rowOff>
    </xdr:from>
    <xdr:to>
      <xdr:col>40</xdr:col>
      <xdr:colOff>25400</xdr:colOff>
      <xdr:row>75</xdr:row>
      <xdr:rowOff>69850</xdr:rowOff>
    </xdr:to>
    <xdr:cxnSp macro="">
      <xdr:nvCxnSpPr>
        <xdr:cNvPr id="50" name="Straight Arrow Connector 49">
          <a:extLst>
            <a:ext uri="{FF2B5EF4-FFF2-40B4-BE49-F238E27FC236}">
              <a16:creationId xmlns:a16="http://schemas.microsoft.com/office/drawing/2014/main" id="{FEBB0632-2893-4283-B034-CE5171A2943E}"/>
            </a:ext>
          </a:extLst>
        </xdr:cNvPr>
        <xdr:cNvCxnSpPr/>
      </xdr:nvCxnSpPr>
      <xdr:spPr>
        <a:xfrm>
          <a:off x="3486150" y="8477250"/>
          <a:ext cx="2032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51706</xdr:colOff>
      <xdr:row>55</xdr:row>
      <xdr:rowOff>16329</xdr:rowOff>
    </xdr:from>
    <xdr:to>
      <xdr:col>54</xdr:col>
      <xdr:colOff>51706</xdr:colOff>
      <xdr:row>56</xdr:row>
      <xdr:rowOff>130629</xdr:rowOff>
    </xdr:to>
    <xdr:cxnSp macro="">
      <xdr:nvCxnSpPr>
        <xdr:cNvPr id="51" name="Straight Arrow Connector 50">
          <a:extLst>
            <a:ext uri="{FF2B5EF4-FFF2-40B4-BE49-F238E27FC236}">
              <a16:creationId xmlns:a16="http://schemas.microsoft.com/office/drawing/2014/main" id="{37941FD9-A384-4B02-9165-4BF4EB644DDA}"/>
            </a:ext>
          </a:extLst>
        </xdr:cNvPr>
        <xdr:cNvCxnSpPr/>
      </xdr:nvCxnSpPr>
      <xdr:spPr>
        <a:xfrm>
          <a:off x="5049156" y="47534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51706</xdr:colOff>
      <xdr:row>67</xdr:row>
      <xdr:rowOff>16329</xdr:rowOff>
    </xdr:from>
    <xdr:to>
      <xdr:col>54</xdr:col>
      <xdr:colOff>51706</xdr:colOff>
      <xdr:row>68</xdr:row>
      <xdr:rowOff>130629</xdr:rowOff>
    </xdr:to>
    <xdr:cxnSp macro="">
      <xdr:nvCxnSpPr>
        <xdr:cNvPr id="52" name="Straight Arrow Connector 51">
          <a:extLst>
            <a:ext uri="{FF2B5EF4-FFF2-40B4-BE49-F238E27FC236}">
              <a16:creationId xmlns:a16="http://schemas.microsoft.com/office/drawing/2014/main" id="{E6F15E2F-D2A8-4AA2-B7EE-82D9175C7409}"/>
            </a:ext>
          </a:extLst>
        </xdr:cNvPr>
        <xdr:cNvCxnSpPr/>
      </xdr:nvCxnSpPr>
      <xdr:spPr>
        <a:xfrm>
          <a:off x="4903106" y="62774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51706</xdr:colOff>
      <xdr:row>43</xdr:row>
      <xdr:rowOff>16329</xdr:rowOff>
    </xdr:from>
    <xdr:to>
      <xdr:col>54</xdr:col>
      <xdr:colOff>51706</xdr:colOff>
      <xdr:row>44</xdr:row>
      <xdr:rowOff>130629</xdr:rowOff>
    </xdr:to>
    <xdr:cxnSp macro="">
      <xdr:nvCxnSpPr>
        <xdr:cNvPr id="53" name="Straight Arrow Connector 52">
          <a:extLst>
            <a:ext uri="{FF2B5EF4-FFF2-40B4-BE49-F238E27FC236}">
              <a16:creationId xmlns:a16="http://schemas.microsoft.com/office/drawing/2014/main" id="{A69D28C4-407B-42C4-924D-1C551278DEC8}"/>
            </a:ext>
          </a:extLst>
        </xdr:cNvPr>
        <xdr:cNvCxnSpPr/>
      </xdr:nvCxnSpPr>
      <xdr:spPr>
        <a:xfrm>
          <a:off x="4903106" y="62774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13</xdr:row>
      <xdr:rowOff>57150</xdr:rowOff>
    </xdr:from>
    <xdr:to>
      <xdr:col>41</xdr:col>
      <xdr:colOff>19050</xdr:colOff>
      <xdr:row>14</xdr:row>
      <xdr:rowOff>92868</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5751181" y="1596013"/>
          <a:ext cx="199118" cy="165091"/>
          <a:chOff x="6029326" y="2438400"/>
          <a:chExt cx="197784" cy="140494"/>
        </a:xfrm>
      </xdr:grpSpPr>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 name="Rectangle 37">
            <a:extLst>
              <a:ext uri="{FF2B5EF4-FFF2-40B4-BE49-F238E27FC236}">
                <a16:creationId xmlns:a16="http://schemas.microsoft.com/office/drawing/2014/main" id="{00000000-0008-0000-0400-00000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17</xdr:col>
      <xdr:colOff>70290</xdr:colOff>
      <xdr:row>7</xdr:row>
      <xdr:rowOff>34705</xdr:rowOff>
    </xdr:from>
    <xdr:to>
      <xdr:col>18</xdr:col>
      <xdr:colOff>55385</xdr:colOff>
      <xdr:row>9</xdr:row>
      <xdr:rowOff>54752</xdr:rowOff>
    </xdr:to>
    <xdr:grpSp>
      <xdr:nvGrpSpPr>
        <xdr:cNvPr id="15" name="Group 14">
          <a:extLst>
            <a:ext uri="{FF2B5EF4-FFF2-40B4-BE49-F238E27FC236}">
              <a16:creationId xmlns:a16="http://schemas.microsoft.com/office/drawing/2014/main" id="{00000000-0008-0000-0400-00000F000000}"/>
            </a:ext>
          </a:extLst>
        </xdr:cNvPr>
        <xdr:cNvGrpSpPr/>
      </xdr:nvGrpSpPr>
      <xdr:grpSpPr>
        <a:xfrm>
          <a:off x="2604637" y="841993"/>
          <a:ext cx="136798" cy="309494"/>
          <a:chOff x="2467841" y="10572749"/>
          <a:chExt cx="102498" cy="301602"/>
        </a:xfrm>
      </xdr:grpSpPr>
      <xdr:sp macro="" textlink="">
        <xdr:nvSpPr>
          <xdr:cNvPr id="16" name="Rectangle 15">
            <a:extLst>
              <a:ext uri="{FF2B5EF4-FFF2-40B4-BE49-F238E27FC236}">
                <a16:creationId xmlns:a16="http://schemas.microsoft.com/office/drawing/2014/main" id="{00000000-0008-0000-0400-000010000000}"/>
              </a:ext>
            </a:extLst>
          </xdr:cNvPr>
          <xdr:cNvSpPr/>
        </xdr:nvSpPr>
        <xdr:spPr>
          <a:xfrm>
            <a:off x="2467841" y="10572749"/>
            <a:ext cx="102498" cy="144297"/>
          </a:xfrm>
          <a:prstGeom prst="rect">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a:off x="2467841" y="10693980"/>
            <a:ext cx="0" cy="180371"/>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33</xdr:col>
      <xdr:colOff>43813</xdr:colOff>
      <xdr:row>6</xdr:row>
      <xdr:rowOff>57327</xdr:rowOff>
    </xdr:from>
    <xdr:to>
      <xdr:col>34</xdr:col>
      <xdr:colOff>80634</xdr:colOff>
      <xdr:row>9</xdr:row>
      <xdr:rowOff>75483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4901284" y="721983"/>
          <a:ext cx="189640" cy="449607"/>
          <a:chOff x="4255698" y="27169696"/>
          <a:chExt cx="199748" cy="449511"/>
        </a:xfrm>
      </xdr:grpSpPr>
      <xdr:sp macro="" textlink="">
        <xdr:nvSpPr>
          <xdr:cNvPr id="19" name="Rectangle 18">
            <a:extLst>
              <a:ext uri="{FF2B5EF4-FFF2-40B4-BE49-F238E27FC236}">
                <a16:creationId xmlns:a16="http://schemas.microsoft.com/office/drawing/2014/main" id="{00000000-0008-0000-0400-000013000000}"/>
              </a:ext>
            </a:extLst>
          </xdr:cNvPr>
          <xdr:cNvSpPr/>
        </xdr:nvSpPr>
        <xdr:spPr>
          <a:xfrm flipH="1">
            <a:off x="4308403" y="27169696"/>
            <a:ext cx="147043" cy="145086"/>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flipH="1">
            <a:off x="4255698" y="27618777"/>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 name="Straight Connector 20">
            <a:extLst>
              <a:ext uri="{FF2B5EF4-FFF2-40B4-BE49-F238E27FC236}">
                <a16:creationId xmlns:a16="http://schemas.microsoft.com/office/drawing/2014/main" id="{00000000-0008-0000-0400-000015000000}"/>
              </a:ext>
            </a:extLst>
          </xdr:cNvPr>
          <xdr:cNvCxnSpPr/>
        </xdr:nvCxnSpPr>
        <xdr:spPr>
          <a:xfrm>
            <a:off x="4453366" y="27299088"/>
            <a:ext cx="0" cy="320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83994</xdr:colOff>
      <xdr:row>6</xdr:row>
      <xdr:rowOff>63067</xdr:rowOff>
    </xdr:from>
    <xdr:to>
      <xdr:col>16</xdr:col>
      <xdr:colOff>93519</xdr:colOff>
      <xdr:row>8</xdr:row>
      <xdr:rowOff>121131</xdr:rowOff>
    </xdr:to>
    <xdr:grpSp>
      <xdr:nvGrpSpPr>
        <xdr:cNvPr id="130" name="Group 129">
          <a:extLst>
            <a:ext uri="{FF2B5EF4-FFF2-40B4-BE49-F238E27FC236}">
              <a16:creationId xmlns:a16="http://schemas.microsoft.com/office/drawing/2014/main" id="{00000000-0008-0000-0B00-000082000000}"/>
            </a:ext>
          </a:extLst>
        </xdr:cNvPr>
        <xdr:cNvGrpSpPr/>
      </xdr:nvGrpSpPr>
      <xdr:grpSpPr>
        <a:xfrm>
          <a:off x="2312565" y="728072"/>
          <a:ext cx="162622" cy="345908"/>
          <a:chOff x="3377338" y="8846950"/>
          <a:chExt cx="161441" cy="351940"/>
        </a:xfrm>
      </xdr:grpSpPr>
      <xdr:sp macro="" textlink="">
        <xdr:nvSpPr>
          <xdr:cNvPr id="131" name="Rectangle 130">
            <a:extLst>
              <a:ext uri="{FF2B5EF4-FFF2-40B4-BE49-F238E27FC236}">
                <a16:creationId xmlns:a16="http://schemas.microsoft.com/office/drawing/2014/main" id="{00000000-0008-0000-0B00-00008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2" name="Straight Arrow Connector 131">
            <a:extLst>
              <a:ext uri="{FF2B5EF4-FFF2-40B4-BE49-F238E27FC236}">
                <a16:creationId xmlns:a16="http://schemas.microsoft.com/office/drawing/2014/main" id="{00000000-0008-0000-0B00-00008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30700</xdr:colOff>
      <xdr:row>6</xdr:row>
      <xdr:rowOff>60612</xdr:rowOff>
    </xdr:from>
    <xdr:to>
      <xdr:col>40</xdr:col>
      <xdr:colOff>91749</xdr:colOff>
      <xdr:row>7</xdr:row>
      <xdr:rowOff>74899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4889148" y="725617"/>
          <a:ext cx="1013758" cy="157337"/>
          <a:chOff x="5304086" y="452727"/>
          <a:chExt cx="1091481" cy="150380"/>
        </a:xfrm>
      </xdr:grpSpPr>
      <xdr:sp macro="" textlink="">
        <xdr:nvSpPr>
          <xdr:cNvPr id="134" name="Rectangle 133">
            <a:extLst>
              <a:ext uri="{FF2B5EF4-FFF2-40B4-BE49-F238E27FC236}">
                <a16:creationId xmlns:a16="http://schemas.microsoft.com/office/drawing/2014/main" id="{00000000-0008-0000-0B00-000086000000}"/>
              </a:ext>
            </a:extLst>
          </xdr:cNvPr>
          <xdr:cNvSpPr/>
        </xdr:nvSpPr>
        <xdr:spPr>
          <a:xfrm>
            <a:off x="5304086" y="441615"/>
            <a:ext cx="177119" cy="161492"/>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5" name="Straight Arrow Connector 134">
            <a:extLst>
              <a:ext uri="{FF2B5EF4-FFF2-40B4-BE49-F238E27FC236}">
                <a16:creationId xmlns:a16="http://schemas.microsoft.com/office/drawing/2014/main" id="{00000000-0008-0000-0B00-000087000000}"/>
              </a:ext>
            </a:extLst>
          </xdr:cNvPr>
          <xdr:cNvCxnSpPr/>
        </xdr:nvCxnSpPr>
        <xdr:spPr>
          <a:xfrm>
            <a:off x="5392156" y="603107"/>
            <a:ext cx="100341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3617</xdr:colOff>
      <xdr:row>16</xdr:row>
      <xdr:rowOff>75680</xdr:rowOff>
    </xdr:from>
    <xdr:to>
      <xdr:col>41</xdr:col>
      <xdr:colOff>1576</xdr:colOff>
      <xdr:row>16</xdr:row>
      <xdr:rowOff>75680</xdr:rowOff>
    </xdr:to>
    <xdr:cxnSp macro="">
      <xdr:nvCxnSpPr>
        <xdr:cNvPr id="236" name="Straight Arrow Connector 235">
          <a:extLst>
            <a:ext uri="{FF2B5EF4-FFF2-40B4-BE49-F238E27FC236}">
              <a16:creationId xmlns:a16="http://schemas.microsoft.com/office/drawing/2014/main" id="{00000000-0008-0000-0B00-0000EC000000}"/>
            </a:ext>
          </a:extLst>
        </xdr:cNvPr>
        <xdr:cNvCxnSpPr/>
      </xdr:nvCxnSpPr>
      <xdr:spPr>
        <a:xfrm>
          <a:off x="6060203" y="13131499"/>
          <a:ext cx="20816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11205</xdr:colOff>
      <xdr:row>89</xdr:row>
      <xdr:rowOff>72835</xdr:rowOff>
    </xdr:from>
    <xdr:to>
      <xdr:col>41</xdr:col>
      <xdr:colOff>6182</xdr:colOff>
      <xdr:row>90</xdr:row>
      <xdr:rowOff>83171</xdr:rowOff>
    </xdr:to>
    <xdr:grpSp>
      <xdr:nvGrpSpPr>
        <xdr:cNvPr id="290" name="Group 289">
          <a:extLst>
            <a:ext uri="{FF2B5EF4-FFF2-40B4-BE49-F238E27FC236}">
              <a16:creationId xmlns:a16="http://schemas.microsoft.com/office/drawing/2014/main" id="{00000000-0008-0000-0B00-000022010000}"/>
            </a:ext>
          </a:extLst>
        </xdr:cNvPr>
        <xdr:cNvGrpSpPr/>
      </xdr:nvGrpSpPr>
      <xdr:grpSpPr>
        <a:xfrm>
          <a:off x="5727740" y="11531793"/>
          <a:ext cx="185547" cy="155061"/>
          <a:chOff x="6029326" y="2438400"/>
          <a:chExt cx="197784" cy="140494"/>
        </a:xfrm>
      </xdr:grpSpPr>
      <xdr:cxnSp macro="">
        <xdr:nvCxnSpPr>
          <xdr:cNvPr id="291" name="Straight Arrow Connector 290">
            <a:extLst>
              <a:ext uri="{FF2B5EF4-FFF2-40B4-BE49-F238E27FC236}">
                <a16:creationId xmlns:a16="http://schemas.microsoft.com/office/drawing/2014/main" id="{00000000-0008-0000-0B00-000023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2" name="Rectangle 37">
            <a:extLst>
              <a:ext uri="{FF2B5EF4-FFF2-40B4-BE49-F238E27FC236}">
                <a16:creationId xmlns:a16="http://schemas.microsoft.com/office/drawing/2014/main" id="{00000000-0008-0000-0B00-000024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70718</xdr:colOff>
      <xdr:row>8</xdr:row>
      <xdr:rowOff>30717</xdr:rowOff>
    </xdr:from>
    <xdr:to>
      <xdr:col>18</xdr:col>
      <xdr:colOff>71740</xdr:colOff>
      <xdr:row>10</xdr:row>
      <xdr:rowOff>38841</xdr:rowOff>
    </xdr:to>
    <xdr:grpSp>
      <xdr:nvGrpSpPr>
        <xdr:cNvPr id="53" name="Group 52">
          <a:extLst>
            <a:ext uri="{FF2B5EF4-FFF2-40B4-BE49-F238E27FC236}">
              <a16:creationId xmlns:a16="http://schemas.microsoft.com/office/drawing/2014/main" id="{00000000-0008-0000-0E00-000035000000}"/>
            </a:ext>
          </a:extLst>
        </xdr:cNvPr>
        <xdr:cNvGrpSpPr/>
      </xdr:nvGrpSpPr>
      <xdr:grpSpPr>
        <a:xfrm>
          <a:off x="2604368" y="957817"/>
          <a:ext cx="153422" cy="287524"/>
          <a:chOff x="2467841" y="10572754"/>
          <a:chExt cx="133445" cy="255975"/>
        </a:xfrm>
      </xdr:grpSpPr>
      <xdr:sp macro="" textlink="">
        <xdr:nvSpPr>
          <xdr:cNvPr id="54" name="Rectangle 53">
            <a:extLst>
              <a:ext uri="{FF2B5EF4-FFF2-40B4-BE49-F238E27FC236}">
                <a16:creationId xmlns:a16="http://schemas.microsoft.com/office/drawing/2014/main" id="{00000000-0008-0000-0E00-000036000000}"/>
              </a:ext>
            </a:extLst>
          </xdr:cNvPr>
          <xdr:cNvSpPr/>
        </xdr:nvSpPr>
        <xdr:spPr>
          <a:xfrm>
            <a:off x="2467841" y="10572754"/>
            <a:ext cx="133445" cy="119018"/>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5" name="Straight Arrow Connector 54">
            <a:extLst>
              <a:ext uri="{FF2B5EF4-FFF2-40B4-BE49-F238E27FC236}">
                <a16:creationId xmlns:a16="http://schemas.microsoft.com/office/drawing/2014/main" id="{00000000-0008-0000-0E00-000037000000}"/>
              </a:ext>
            </a:extLst>
          </xdr:cNvPr>
          <xdr:cNvCxnSpPr/>
        </xdr:nvCxnSpPr>
        <xdr:spPr>
          <a:xfrm>
            <a:off x="2467841" y="10689603"/>
            <a:ext cx="0" cy="139128"/>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31</xdr:col>
      <xdr:colOff>57147</xdr:colOff>
      <xdr:row>8</xdr:row>
      <xdr:rowOff>76200</xdr:rowOff>
    </xdr:from>
    <xdr:to>
      <xdr:col>40</xdr:col>
      <xdr:colOff>95250</xdr:colOff>
      <xdr:row>9</xdr:row>
      <xdr:rowOff>76200</xdr:rowOff>
    </xdr:to>
    <xdr:grpSp>
      <xdr:nvGrpSpPr>
        <xdr:cNvPr id="197" name="Group 196">
          <a:extLst>
            <a:ext uri="{FF2B5EF4-FFF2-40B4-BE49-F238E27FC236}">
              <a16:creationId xmlns:a16="http://schemas.microsoft.com/office/drawing/2014/main" id="{00000000-0008-0000-0E00-0000C5000000}"/>
            </a:ext>
          </a:extLst>
        </xdr:cNvPr>
        <xdr:cNvGrpSpPr/>
      </xdr:nvGrpSpPr>
      <xdr:grpSpPr>
        <a:xfrm>
          <a:off x="4610097" y="1003300"/>
          <a:ext cx="1295403" cy="139700"/>
          <a:chOff x="3700220" y="8704881"/>
          <a:chExt cx="1488549" cy="142068"/>
        </a:xfrm>
      </xdr:grpSpPr>
      <xdr:sp macro="" textlink="">
        <xdr:nvSpPr>
          <xdr:cNvPr id="198" name="Rectangle 197">
            <a:extLst>
              <a:ext uri="{FF2B5EF4-FFF2-40B4-BE49-F238E27FC236}">
                <a16:creationId xmlns:a16="http://schemas.microsoft.com/office/drawing/2014/main" id="{00000000-0008-0000-0E00-0000C600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9" name="Straight Arrow Connector 198">
            <a:extLst>
              <a:ext uri="{FF2B5EF4-FFF2-40B4-BE49-F238E27FC236}">
                <a16:creationId xmlns:a16="http://schemas.microsoft.com/office/drawing/2014/main" id="{00000000-0008-0000-0E00-0000C7000000}"/>
              </a:ext>
            </a:extLst>
          </xdr:cNvPr>
          <xdr:cNvCxnSpPr/>
        </xdr:nvCxnSpPr>
        <xdr:spPr>
          <a:xfrm>
            <a:off x="3851975" y="8846949"/>
            <a:ext cx="133679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7056</xdr:colOff>
      <xdr:row>30</xdr:row>
      <xdr:rowOff>66675</xdr:rowOff>
    </xdr:from>
    <xdr:to>
      <xdr:col>41</xdr:col>
      <xdr:colOff>17908</xdr:colOff>
      <xdr:row>31</xdr:row>
      <xdr:rowOff>84094</xdr:rowOff>
    </xdr:to>
    <xdr:grpSp>
      <xdr:nvGrpSpPr>
        <xdr:cNvPr id="297" name="Group 296">
          <a:extLst>
            <a:ext uri="{FF2B5EF4-FFF2-40B4-BE49-F238E27FC236}">
              <a16:creationId xmlns:a16="http://schemas.microsoft.com/office/drawing/2014/main" id="{00000000-0008-0000-0E00-000029010000}"/>
            </a:ext>
          </a:extLst>
        </xdr:cNvPr>
        <xdr:cNvGrpSpPr/>
      </xdr:nvGrpSpPr>
      <xdr:grpSpPr>
        <a:xfrm>
          <a:off x="5722056" y="2784475"/>
          <a:ext cx="201352" cy="157119"/>
          <a:chOff x="6029326" y="2438400"/>
          <a:chExt cx="197784" cy="140494"/>
        </a:xfrm>
      </xdr:grpSpPr>
      <xdr:cxnSp macro="">
        <xdr:nvCxnSpPr>
          <xdr:cNvPr id="298" name="Straight Arrow Connector 297">
            <a:extLst>
              <a:ext uri="{FF2B5EF4-FFF2-40B4-BE49-F238E27FC236}">
                <a16:creationId xmlns:a16="http://schemas.microsoft.com/office/drawing/2014/main" id="{00000000-0008-0000-0E00-00002A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9" name="Rectangle 37">
            <a:extLst>
              <a:ext uri="{FF2B5EF4-FFF2-40B4-BE49-F238E27FC236}">
                <a16:creationId xmlns:a16="http://schemas.microsoft.com/office/drawing/2014/main" id="{00000000-0008-0000-0E00-00002B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7056</xdr:colOff>
      <xdr:row>45</xdr:row>
      <xdr:rowOff>66675</xdr:rowOff>
    </xdr:from>
    <xdr:to>
      <xdr:col>41</xdr:col>
      <xdr:colOff>8649</xdr:colOff>
      <xdr:row>45</xdr:row>
      <xdr:rowOff>66675</xdr:rowOff>
    </xdr:to>
    <xdr:cxnSp macro="">
      <xdr:nvCxnSpPr>
        <xdr:cNvPr id="310" name="Straight Arrow Connector 309">
          <a:extLst>
            <a:ext uri="{FF2B5EF4-FFF2-40B4-BE49-F238E27FC236}">
              <a16:creationId xmlns:a16="http://schemas.microsoft.com/office/drawing/2014/main" id="{00000000-0008-0000-0E00-000036010000}"/>
            </a:ext>
          </a:extLst>
        </xdr:cNvPr>
        <xdr:cNvCxnSpPr/>
      </xdr:nvCxnSpPr>
      <xdr:spPr>
        <a:xfrm>
          <a:off x="5834945" y="4554008"/>
          <a:ext cx="199148"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86324</xdr:colOff>
      <xdr:row>97</xdr:row>
      <xdr:rowOff>2332</xdr:rowOff>
    </xdr:from>
    <xdr:to>
      <xdr:col>19</xdr:col>
      <xdr:colOff>82860</xdr:colOff>
      <xdr:row>99</xdr:row>
      <xdr:rowOff>2332</xdr:rowOff>
    </xdr:to>
    <xdr:grpSp>
      <xdr:nvGrpSpPr>
        <xdr:cNvPr id="311" name="Group 310">
          <a:extLst>
            <a:ext uri="{FF2B5EF4-FFF2-40B4-BE49-F238E27FC236}">
              <a16:creationId xmlns:a16="http://schemas.microsoft.com/office/drawing/2014/main" id="{00000000-0008-0000-0E00-000037010000}"/>
            </a:ext>
          </a:extLst>
        </xdr:cNvPr>
        <xdr:cNvGrpSpPr/>
      </xdr:nvGrpSpPr>
      <xdr:grpSpPr>
        <a:xfrm>
          <a:off x="2772374" y="11254532"/>
          <a:ext cx="148936" cy="279400"/>
          <a:chOff x="2467841" y="10572750"/>
          <a:chExt cx="160193" cy="323850"/>
        </a:xfrm>
      </xdr:grpSpPr>
      <xdr:sp macro="" textlink="">
        <xdr:nvSpPr>
          <xdr:cNvPr id="312" name="Rectangle 311">
            <a:extLst>
              <a:ext uri="{FF2B5EF4-FFF2-40B4-BE49-F238E27FC236}">
                <a16:creationId xmlns:a16="http://schemas.microsoft.com/office/drawing/2014/main" id="{00000000-0008-0000-0E00-000038010000}"/>
              </a:ext>
            </a:extLst>
          </xdr:cNvPr>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3" name="Straight Arrow Connector 312">
            <a:extLst>
              <a:ext uri="{FF2B5EF4-FFF2-40B4-BE49-F238E27FC236}">
                <a16:creationId xmlns:a16="http://schemas.microsoft.com/office/drawing/2014/main" id="{00000000-0008-0000-0E00-000039010000}"/>
              </a:ext>
            </a:extLst>
          </xdr:cNvPr>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36635</xdr:colOff>
      <xdr:row>97</xdr:row>
      <xdr:rowOff>43961</xdr:rowOff>
    </xdr:from>
    <xdr:to>
      <xdr:col>41</xdr:col>
      <xdr:colOff>4501</xdr:colOff>
      <xdr:row>98</xdr:row>
      <xdr:rowOff>73213</xdr:rowOff>
    </xdr:to>
    <xdr:grpSp>
      <xdr:nvGrpSpPr>
        <xdr:cNvPr id="317" name="Group 316">
          <a:extLst>
            <a:ext uri="{FF2B5EF4-FFF2-40B4-BE49-F238E27FC236}">
              <a16:creationId xmlns:a16="http://schemas.microsoft.com/office/drawing/2014/main" id="{00000000-0008-0000-0E00-00003D010000}"/>
            </a:ext>
          </a:extLst>
        </xdr:cNvPr>
        <xdr:cNvGrpSpPr/>
      </xdr:nvGrpSpPr>
      <xdr:grpSpPr>
        <a:xfrm>
          <a:off x="4437185" y="11296161"/>
          <a:ext cx="1472816" cy="168952"/>
          <a:chOff x="5250776" y="6159112"/>
          <a:chExt cx="1596641" cy="172127"/>
        </a:xfrm>
      </xdr:grpSpPr>
      <xdr:sp macro="" textlink="">
        <xdr:nvSpPr>
          <xdr:cNvPr id="324" name="Rectangle 323">
            <a:extLst>
              <a:ext uri="{FF2B5EF4-FFF2-40B4-BE49-F238E27FC236}">
                <a16:creationId xmlns:a16="http://schemas.microsoft.com/office/drawing/2014/main" id="{00000000-0008-0000-0E00-000044010000}"/>
              </a:ext>
            </a:extLst>
          </xdr:cNvPr>
          <xdr:cNvSpPr/>
        </xdr:nvSpPr>
        <xdr:spPr>
          <a:xfrm>
            <a:off x="5250776" y="6159112"/>
            <a:ext cx="176638" cy="169096"/>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5" name="Straight Arrow Connector 324">
            <a:extLst>
              <a:ext uri="{FF2B5EF4-FFF2-40B4-BE49-F238E27FC236}">
                <a16:creationId xmlns:a16="http://schemas.microsoft.com/office/drawing/2014/main" id="{00000000-0008-0000-0E00-000045010000}"/>
              </a:ext>
            </a:extLst>
          </xdr:cNvPr>
          <xdr:cNvCxnSpPr/>
        </xdr:nvCxnSpPr>
        <xdr:spPr>
          <a:xfrm>
            <a:off x="5338846" y="6328208"/>
            <a:ext cx="1508571" cy="3031"/>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0</xdr:colOff>
      <xdr:row>113</xdr:row>
      <xdr:rowOff>50800</xdr:rowOff>
    </xdr:from>
    <xdr:to>
      <xdr:col>41</xdr:col>
      <xdr:colOff>14027</xdr:colOff>
      <xdr:row>114</xdr:row>
      <xdr:rowOff>87269</xdr:rowOff>
    </xdr:to>
    <xdr:grpSp>
      <xdr:nvGrpSpPr>
        <xdr:cNvPr id="326" name="Group 325">
          <a:extLst>
            <a:ext uri="{FF2B5EF4-FFF2-40B4-BE49-F238E27FC236}">
              <a16:creationId xmlns:a16="http://schemas.microsoft.com/office/drawing/2014/main" id="{00000000-0008-0000-0E00-000046010000}"/>
            </a:ext>
          </a:extLst>
        </xdr:cNvPr>
        <xdr:cNvGrpSpPr/>
      </xdr:nvGrpSpPr>
      <xdr:grpSpPr>
        <a:xfrm>
          <a:off x="5715000" y="13157200"/>
          <a:ext cx="204527" cy="176169"/>
          <a:chOff x="6029326" y="2438400"/>
          <a:chExt cx="197784" cy="140494"/>
        </a:xfrm>
      </xdr:grpSpPr>
      <xdr:cxnSp macro="">
        <xdr:nvCxnSpPr>
          <xdr:cNvPr id="327" name="Straight Arrow Connector 326">
            <a:extLst>
              <a:ext uri="{FF2B5EF4-FFF2-40B4-BE49-F238E27FC236}">
                <a16:creationId xmlns:a16="http://schemas.microsoft.com/office/drawing/2014/main" id="{00000000-0008-0000-0E00-000047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28" name="Rectangle 37">
            <a:extLst>
              <a:ext uri="{FF2B5EF4-FFF2-40B4-BE49-F238E27FC236}">
                <a16:creationId xmlns:a16="http://schemas.microsoft.com/office/drawing/2014/main" id="{00000000-0008-0000-0E00-000048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30</xdr:col>
      <xdr:colOff>36635</xdr:colOff>
      <xdr:row>154</xdr:row>
      <xdr:rowOff>43961</xdr:rowOff>
    </xdr:from>
    <xdr:to>
      <xdr:col>41</xdr:col>
      <xdr:colOff>4501</xdr:colOff>
      <xdr:row>155</xdr:row>
      <xdr:rowOff>73213</xdr:rowOff>
    </xdr:to>
    <xdr:grpSp>
      <xdr:nvGrpSpPr>
        <xdr:cNvPr id="425" name="Group 424">
          <a:extLst>
            <a:ext uri="{FF2B5EF4-FFF2-40B4-BE49-F238E27FC236}">
              <a16:creationId xmlns:a16="http://schemas.microsoft.com/office/drawing/2014/main" id="{00000000-0008-0000-0E00-0000A9010000}"/>
            </a:ext>
          </a:extLst>
        </xdr:cNvPr>
        <xdr:cNvGrpSpPr/>
      </xdr:nvGrpSpPr>
      <xdr:grpSpPr>
        <a:xfrm>
          <a:off x="4437185" y="18624061"/>
          <a:ext cx="1472816" cy="168952"/>
          <a:chOff x="5250776" y="6159112"/>
          <a:chExt cx="1596641" cy="172127"/>
        </a:xfrm>
      </xdr:grpSpPr>
      <xdr:sp macro="" textlink="">
        <xdr:nvSpPr>
          <xdr:cNvPr id="426" name="Rectangle 425">
            <a:extLst>
              <a:ext uri="{FF2B5EF4-FFF2-40B4-BE49-F238E27FC236}">
                <a16:creationId xmlns:a16="http://schemas.microsoft.com/office/drawing/2014/main" id="{00000000-0008-0000-0E00-0000AA010000}"/>
              </a:ext>
            </a:extLst>
          </xdr:cNvPr>
          <xdr:cNvSpPr/>
        </xdr:nvSpPr>
        <xdr:spPr>
          <a:xfrm>
            <a:off x="5250776" y="6159112"/>
            <a:ext cx="176638" cy="169096"/>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7" name="Straight Arrow Connector 426">
            <a:extLst>
              <a:ext uri="{FF2B5EF4-FFF2-40B4-BE49-F238E27FC236}">
                <a16:creationId xmlns:a16="http://schemas.microsoft.com/office/drawing/2014/main" id="{00000000-0008-0000-0E00-0000AB010000}"/>
              </a:ext>
            </a:extLst>
          </xdr:cNvPr>
          <xdr:cNvCxnSpPr/>
        </xdr:nvCxnSpPr>
        <xdr:spPr>
          <a:xfrm>
            <a:off x="5338846" y="6328208"/>
            <a:ext cx="1508571" cy="3031"/>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19050</xdr:colOff>
      <xdr:row>169</xdr:row>
      <xdr:rowOff>66675</xdr:rowOff>
    </xdr:from>
    <xdr:to>
      <xdr:col>41</xdr:col>
      <xdr:colOff>5012</xdr:colOff>
      <xdr:row>170</xdr:row>
      <xdr:rowOff>66675</xdr:rowOff>
    </xdr:to>
    <xdr:grpSp>
      <xdr:nvGrpSpPr>
        <xdr:cNvPr id="507" name="Group 506">
          <a:extLst>
            <a:ext uri="{FF2B5EF4-FFF2-40B4-BE49-F238E27FC236}">
              <a16:creationId xmlns:a16="http://schemas.microsoft.com/office/drawing/2014/main" id="{00000000-0008-0000-0E00-0000FB010000}"/>
            </a:ext>
          </a:extLst>
        </xdr:cNvPr>
        <xdr:cNvGrpSpPr/>
      </xdr:nvGrpSpPr>
      <xdr:grpSpPr>
        <a:xfrm>
          <a:off x="4267200" y="20373975"/>
          <a:ext cx="1643312" cy="139700"/>
          <a:chOff x="3700220" y="8704881"/>
          <a:chExt cx="1749526" cy="142068"/>
        </a:xfrm>
      </xdr:grpSpPr>
      <xdr:sp macro="" textlink="">
        <xdr:nvSpPr>
          <xdr:cNvPr id="508" name="Rectangle 507">
            <a:extLst>
              <a:ext uri="{FF2B5EF4-FFF2-40B4-BE49-F238E27FC236}">
                <a16:creationId xmlns:a16="http://schemas.microsoft.com/office/drawing/2014/main" id="{00000000-0008-0000-0E00-0000FC01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9" name="Straight Arrow Connector 508">
            <a:extLst>
              <a:ext uri="{FF2B5EF4-FFF2-40B4-BE49-F238E27FC236}">
                <a16:creationId xmlns:a16="http://schemas.microsoft.com/office/drawing/2014/main" id="{00000000-0008-0000-0E00-0000FD010000}"/>
              </a:ext>
            </a:extLst>
          </xdr:cNvPr>
          <xdr:cNvCxnSpPr/>
        </xdr:nvCxnSpPr>
        <xdr:spPr>
          <a:xfrm>
            <a:off x="3851975" y="8846949"/>
            <a:ext cx="159777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30480</xdr:colOff>
      <xdr:row>25</xdr:row>
      <xdr:rowOff>11667</xdr:rowOff>
    </xdr:from>
    <xdr:to>
      <xdr:col>17</xdr:col>
      <xdr:colOff>29597</xdr:colOff>
      <xdr:row>27</xdr:row>
      <xdr:rowOff>19791</xdr:rowOff>
    </xdr:to>
    <xdr:grpSp>
      <xdr:nvGrpSpPr>
        <xdr:cNvPr id="84" name="Group 83">
          <a:extLst>
            <a:ext uri="{FF2B5EF4-FFF2-40B4-BE49-F238E27FC236}">
              <a16:creationId xmlns:a16="http://schemas.microsoft.com/office/drawing/2014/main" id="{00000000-0008-0000-0E00-000054000000}"/>
            </a:ext>
          </a:extLst>
        </xdr:cNvPr>
        <xdr:cNvGrpSpPr/>
      </xdr:nvGrpSpPr>
      <xdr:grpSpPr>
        <a:xfrm>
          <a:off x="2411730" y="2501900"/>
          <a:ext cx="151517" cy="0"/>
          <a:chOff x="2467841" y="10572754"/>
          <a:chExt cx="133445" cy="255975"/>
        </a:xfrm>
      </xdr:grpSpPr>
      <xdr:sp macro="" textlink="">
        <xdr:nvSpPr>
          <xdr:cNvPr id="85" name="Rectangle 84">
            <a:extLst>
              <a:ext uri="{FF2B5EF4-FFF2-40B4-BE49-F238E27FC236}">
                <a16:creationId xmlns:a16="http://schemas.microsoft.com/office/drawing/2014/main" id="{00000000-0008-0000-0E00-000055000000}"/>
              </a:ext>
            </a:extLst>
          </xdr:cNvPr>
          <xdr:cNvSpPr/>
        </xdr:nvSpPr>
        <xdr:spPr>
          <a:xfrm>
            <a:off x="2467841" y="10572754"/>
            <a:ext cx="133445" cy="119018"/>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7" name="Straight Arrow Connector 86">
            <a:extLst>
              <a:ext uri="{FF2B5EF4-FFF2-40B4-BE49-F238E27FC236}">
                <a16:creationId xmlns:a16="http://schemas.microsoft.com/office/drawing/2014/main" id="{00000000-0008-0000-0E00-000057000000}"/>
              </a:ext>
            </a:extLst>
          </xdr:cNvPr>
          <xdr:cNvCxnSpPr/>
        </xdr:nvCxnSpPr>
        <xdr:spPr>
          <a:xfrm>
            <a:off x="2467841" y="10689603"/>
            <a:ext cx="0" cy="139128"/>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1668</xdr:colOff>
      <xdr:row>25</xdr:row>
      <xdr:rowOff>0</xdr:rowOff>
    </xdr:from>
    <xdr:to>
      <xdr:col>40</xdr:col>
      <xdr:colOff>76199</xdr:colOff>
      <xdr:row>26</xdr:row>
      <xdr:rowOff>0</xdr:rowOff>
    </xdr:to>
    <xdr:grpSp>
      <xdr:nvGrpSpPr>
        <xdr:cNvPr id="88" name="Group 87">
          <a:extLst>
            <a:ext uri="{FF2B5EF4-FFF2-40B4-BE49-F238E27FC236}">
              <a16:creationId xmlns:a16="http://schemas.microsoft.com/office/drawing/2014/main" id="{00000000-0008-0000-0E00-000058000000}"/>
            </a:ext>
          </a:extLst>
        </xdr:cNvPr>
        <xdr:cNvGrpSpPr/>
      </xdr:nvGrpSpPr>
      <xdr:grpSpPr>
        <a:xfrm>
          <a:off x="4249818" y="2501900"/>
          <a:ext cx="1636631" cy="0"/>
          <a:chOff x="3700220" y="8704881"/>
          <a:chExt cx="1735292" cy="142068"/>
        </a:xfrm>
      </xdr:grpSpPr>
      <xdr:sp macro="" textlink="">
        <xdr:nvSpPr>
          <xdr:cNvPr id="89" name="Rectangle 88">
            <a:extLst>
              <a:ext uri="{FF2B5EF4-FFF2-40B4-BE49-F238E27FC236}">
                <a16:creationId xmlns:a16="http://schemas.microsoft.com/office/drawing/2014/main" id="{00000000-0008-0000-0E00-00005900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0" name="Straight Arrow Connector 89">
            <a:extLst>
              <a:ext uri="{FF2B5EF4-FFF2-40B4-BE49-F238E27FC236}">
                <a16:creationId xmlns:a16="http://schemas.microsoft.com/office/drawing/2014/main" id="{00000000-0008-0000-0E00-00005A000000}"/>
              </a:ext>
            </a:extLst>
          </xdr:cNvPr>
          <xdr:cNvCxnSpPr/>
        </xdr:nvCxnSpPr>
        <xdr:spPr>
          <a:xfrm>
            <a:off x="3851975" y="8846949"/>
            <a:ext cx="1583537"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66675</xdr:colOff>
      <xdr:row>170</xdr:row>
      <xdr:rowOff>28575</xdr:rowOff>
    </xdr:from>
    <xdr:to>
      <xdr:col>16</xdr:col>
      <xdr:colOff>69354</xdr:colOff>
      <xdr:row>172</xdr:row>
      <xdr:rowOff>54311</xdr:rowOff>
    </xdr:to>
    <xdr:grpSp>
      <xdr:nvGrpSpPr>
        <xdr:cNvPr id="91" name="Group 90">
          <a:extLst>
            <a:ext uri="{FF2B5EF4-FFF2-40B4-BE49-F238E27FC236}">
              <a16:creationId xmlns:a16="http://schemas.microsoft.com/office/drawing/2014/main" id="{63A096C8-A4B0-4F48-8087-69C91F48C6EA}"/>
            </a:ext>
          </a:extLst>
        </xdr:cNvPr>
        <xdr:cNvGrpSpPr/>
      </xdr:nvGrpSpPr>
      <xdr:grpSpPr>
        <a:xfrm>
          <a:off x="2295525" y="20475575"/>
          <a:ext cx="155079" cy="305136"/>
          <a:chOff x="3377338" y="8846950"/>
          <a:chExt cx="161441" cy="351940"/>
        </a:xfrm>
      </xdr:grpSpPr>
      <xdr:sp macro="" textlink="">
        <xdr:nvSpPr>
          <xdr:cNvPr id="92" name="Rectangle 91">
            <a:extLst>
              <a:ext uri="{FF2B5EF4-FFF2-40B4-BE49-F238E27FC236}">
                <a16:creationId xmlns:a16="http://schemas.microsoft.com/office/drawing/2014/main" id="{EC070286-972A-45F8-83C3-4A86D70F28D8}"/>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3" name="Straight Arrow Connector 92">
            <a:extLst>
              <a:ext uri="{FF2B5EF4-FFF2-40B4-BE49-F238E27FC236}">
                <a16:creationId xmlns:a16="http://schemas.microsoft.com/office/drawing/2014/main" id="{2F7DE3C9-5586-4AB1-9B6C-36AE5BF6A7ED}"/>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92075</xdr:colOff>
      <xdr:row>154</xdr:row>
      <xdr:rowOff>32809</xdr:rowOff>
    </xdr:from>
    <xdr:to>
      <xdr:col>19</xdr:col>
      <xdr:colOff>94754</xdr:colOff>
      <xdr:row>156</xdr:row>
      <xdr:rowOff>58544</xdr:rowOff>
    </xdr:to>
    <xdr:grpSp>
      <xdr:nvGrpSpPr>
        <xdr:cNvPr id="39" name="Group 38">
          <a:extLst>
            <a:ext uri="{FF2B5EF4-FFF2-40B4-BE49-F238E27FC236}">
              <a16:creationId xmlns:a16="http://schemas.microsoft.com/office/drawing/2014/main" id="{17DFB369-7131-4B37-A217-5E4377DCBE31}"/>
            </a:ext>
          </a:extLst>
        </xdr:cNvPr>
        <xdr:cNvGrpSpPr/>
      </xdr:nvGrpSpPr>
      <xdr:grpSpPr>
        <a:xfrm>
          <a:off x="2778125" y="18612909"/>
          <a:ext cx="155079" cy="305135"/>
          <a:chOff x="3377338" y="8846950"/>
          <a:chExt cx="161441" cy="351940"/>
        </a:xfrm>
      </xdr:grpSpPr>
      <xdr:sp macro="" textlink="">
        <xdr:nvSpPr>
          <xdr:cNvPr id="40" name="Rectangle 39">
            <a:extLst>
              <a:ext uri="{FF2B5EF4-FFF2-40B4-BE49-F238E27FC236}">
                <a16:creationId xmlns:a16="http://schemas.microsoft.com/office/drawing/2014/main" id="{EDD4D704-1960-465C-8779-87C9EA13593C}"/>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0E702C6A-925A-45E5-AC84-C9F936E3858C}"/>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264\ICF\Standard%20-%20DHS%20Data%20Collection\Modules\Non-communicable%20Diseases\English\DHS7-Module-NCD-Qnnaire-EN-06Jun2016-DHSQ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QRE Cover"/>
      <sheetName val="WQRE NCD"/>
      <sheetName val="MQRE Cover"/>
      <sheetName val="MQRE NCD"/>
      <sheetName val="translation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253"/>
  <sheetViews>
    <sheetView tabSelected="1" view="pageBreakPreview" zoomScaleNormal="100" zoomScaleSheetLayoutView="100" workbookViewId="0">
      <selection activeCell="AL2" sqref="AL2:AP2"/>
    </sheetView>
  </sheetViews>
  <sheetFormatPr defaultColWidth="2.6640625" defaultRowHeight="10" x14ac:dyDescent="0.2"/>
  <cols>
    <col min="1" max="1" width="1.6640625" customWidth="1"/>
    <col min="2" max="41" width="2.77734375" customWidth="1"/>
    <col min="42" max="42" width="1.6640625" customWidth="1"/>
  </cols>
  <sheetData>
    <row r="1" spans="1:42" x14ac:dyDescent="0.2">
      <c r="A1" s="127"/>
      <c r="B1" s="127"/>
      <c r="C1" s="127"/>
      <c r="D1" s="127"/>
      <c r="E1" s="127"/>
      <c r="F1" s="127"/>
      <c r="G1" s="127"/>
      <c r="H1" s="127"/>
      <c r="I1" s="127"/>
      <c r="J1" s="127"/>
      <c r="K1" s="127"/>
      <c r="L1" s="127"/>
      <c r="M1" s="127"/>
      <c r="N1" s="127"/>
      <c r="O1" s="127"/>
      <c r="P1" s="127"/>
      <c r="Q1" s="127"/>
      <c r="R1" s="127"/>
      <c r="S1" s="127"/>
      <c r="T1" s="127"/>
      <c r="U1" s="127"/>
      <c r="V1" s="127"/>
      <c r="W1" s="127"/>
      <c r="X1" s="127"/>
      <c r="Y1" s="1"/>
      <c r="Z1" s="1"/>
      <c r="AA1" s="1"/>
      <c r="AB1" s="1"/>
      <c r="AC1" s="1"/>
      <c r="AD1" s="1"/>
      <c r="AE1" s="1"/>
      <c r="AF1" s="1"/>
      <c r="AI1" s="2"/>
      <c r="AJ1" s="2"/>
      <c r="AK1" s="3" t="s">
        <v>0</v>
      </c>
      <c r="AL1" s="296" t="s">
        <v>473</v>
      </c>
      <c r="AM1" s="297"/>
      <c r="AN1" s="297"/>
      <c r="AO1" s="297"/>
      <c r="AP1" s="297"/>
    </row>
    <row r="2" spans="1:42" x14ac:dyDescent="0.2">
      <c r="A2" s="127"/>
      <c r="B2" s="127"/>
      <c r="C2" s="127"/>
      <c r="D2" s="127"/>
      <c r="E2" s="127"/>
      <c r="F2" s="127"/>
      <c r="G2" s="127"/>
      <c r="H2" s="127"/>
      <c r="I2" s="127"/>
      <c r="J2" s="127"/>
      <c r="K2" s="127"/>
      <c r="L2" s="127"/>
      <c r="M2" s="127"/>
      <c r="N2" s="127"/>
      <c r="O2" s="127"/>
      <c r="P2" s="127"/>
      <c r="Q2" s="127"/>
      <c r="R2" s="127"/>
      <c r="S2" s="127"/>
      <c r="T2" s="127"/>
      <c r="U2" s="127"/>
      <c r="V2" s="127"/>
      <c r="W2" s="127"/>
      <c r="X2" s="127"/>
      <c r="Y2" s="1"/>
      <c r="Z2" s="1"/>
      <c r="AA2" s="1"/>
      <c r="AB2" s="1"/>
      <c r="AC2" s="1"/>
      <c r="AD2" s="1"/>
      <c r="AE2" s="1"/>
      <c r="AF2" s="1"/>
      <c r="AI2" s="2"/>
      <c r="AJ2" s="2"/>
      <c r="AK2" s="141" t="str">
        <f>INDEX(Language_Translations,1,MATCH(Language_Selected,Language_Options,0))&amp;" LANGUAGE:"</f>
        <v>FRANÇAIS LANGUAGE:</v>
      </c>
      <c r="AL2" s="298" t="str">
        <f>INDEX(Language_Translations,2,MATCH(Language_Selected,Language_Options,0))</f>
        <v>03 juin 2022</v>
      </c>
      <c r="AM2" s="299"/>
      <c r="AN2" s="299"/>
      <c r="AO2" s="299"/>
      <c r="AP2" s="299"/>
    </row>
    <row r="3" spans="1:42" x14ac:dyDescent="0.2">
      <c r="A3" s="300" t="s">
        <v>1</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row>
    <row r="4" spans="1:42" x14ac:dyDescent="0.2">
      <c r="A4" s="301" t="s">
        <v>2</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row>
    <row r="5" spans="1:42" x14ac:dyDescent="0.2">
      <c r="A5" s="127" t="s">
        <v>3</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row>
    <row r="6" spans="1:42" x14ac:dyDescent="0.2">
      <c r="A6" s="127" t="s">
        <v>4</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row>
    <row r="7" spans="1:42" ht="6" customHeight="1" thickBot="1" x14ac:dyDescent="0.25">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row>
    <row r="8" spans="1:42" ht="6" customHeight="1" thickTop="1" x14ac:dyDescent="0.2">
      <c r="A8" s="22"/>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4"/>
    </row>
    <row r="9" spans="1:42" ht="10.5" x14ac:dyDescent="0.2">
      <c r="A9" s="25"/>
      <c r="B9" s="302" t="s">
        <v>5</v>
      </c>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26"/>
    </row>
    <row r="10" spans="1:42" ht="6" customHeight="1" thickBot="1" x14ac:dyDescent="0.25">
      <c r="A10" s="27"/>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9"/>
    </row>
    <row r="11" spans="1:42" ht="6" customHeight="1" thickTop="1" x14ac:dyDescent="0.2">
      <c r="A11" s="22"/>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4"/>
    </row>
    <row r="12" spans="1:42" x14ac:dyDescent="0.2">
      <c r="A12" s="25"/>
      <c r="B12" s="127" t="s">
        <v>6</v>
      </c>
      <c r="C12" s="127"/>
      <c r="D12" s="127"/>
      <c r="E12" s="127"/>
      <c r="G12" s="127"/>
      <c r="H12" s="127"/>
      <c r="I12" s="61"/>
      <c r="J12" s="61"/>
      <c r="K12" s="61"/>
      <c r="L12" s="61"/>
      <c r="M12" s="61"/>
      <c r="N12" s="61"/>
      <c r="O12" s="61"/>
      <c r="P12" s="61"/>
      <c r="Q12" s="61"/>
      <c r="R12" s="61"/>
      <c r="S12" s="61"/>
      <c r="T12" s="61"/>
      <c r="U12" s="61"/>
      <c r="V12" s="61"/>
      <c r="W12" s="61"/>
      <c r="X12" s="61"/>
      <c r="Y12" s="61"/>
      <c r="Z12" s="61"/>
      <c r="AA12" s="61"/>
      <c r="AB12" s="61"/>
      <c r="AC12" s="61"/>
      <c r="AD12" s="61"/>
      <c r="AE12" s="61"/>
      <c r="AF12" s="127"/>
      <c r="AG12" s="127"/>
      <c r="AH12" s="127"/>
      <c r="AI12" s="127"/>
      <c r="AJ12" s="127"/>
      <c r="AK12" s="127"/>
      <c r="AL12" s="127"/>
      <c r="AM12" s="127"/>
      <c r="AN12" s="127"/>
      <c r="AO12" s="127"/>
      <c r="AP12" s="26"/>
    </row>
    <row r="13" spans="1:42" x14ac:dyDescent="0.2">
      <c r="A13" s="25"/>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26"/>
    </row>
    <row r="14" spans="1:42" x14ac:dyDescent="0.2">
      <c r="A14" s="25"/>
      <c r="B14" s="127" t="s">
        <v>7</v>
      </c>
      <c r="C14" s="127"/>
      <c r="D14" s="127"/>
      <c r="E14" s="127"/>
      <c r="F14" s="127"/>
      <c r="G14" s="127"/>
      <c r="H14" s="127"/>
      <c r="I14" s="127"/>
      <c r="J14" s="127"/>
      <c r="K14" s="127"/>
      <c r="L14" s="61"/>
      <c r="M14" s="61"/>
      <c r="N14" s="61"/>
      <c r="O14" s="61"/>
      <c r="P14" s="61"/>
      <c r="Q14" s="61"/>
      <c r="R14" s="61"/>
      <c r="S14" s="61"/>
      <c r="T14" s="61"/>
      <c r="U14" s="61"/>
      <c r="V14" s="61"/>
      <c r="W14" s="61"/>
      <c r="X14" s="61"/>
      <c r="Y14" s="61"/>
      <c r="Z14" s="61"/>
      <c r="AA14" s="61"/>
      <c r="AB14" s="61"/>
      <c r="AC14" s="61"/>
      <c r="AD14" s="61"/>
      <c r="AE14" s="61"/>
      <c r="AF14" s="127"/>
      <c r="AG14" s="127"/>
      <c r="AH14" s="127"/>
      <c r="AI14" s="127"/>
      <c r="AJ14" s="127"/>
      <c r="AK14" s="127"/>
      <c r="AL14" s="127"/>
      <c r="AM14" s="127"/>
      <c r="AN14" s="127"/>
      <c r="AO14" s="127"/>
      <c r="AP14" s="26"/>
    </row>
    <row r="15" spans="1:42" x14ac:dyDescent="0.2">
      <c r="A15" s="25"/>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3"/>
      <c r="AI15" s="30"/>
      <c r="AJ15" s="13"/>
      <c r="AK15" s="30"/>
      <c r="AL15" s="13"/>
      <c r="AM15" s="30"/>
      <c r="AN15" s="13"/>
      <c r="AO15" s="30"/>
      <c r="AP15" s="26"/>
    </row>
    <row r="16" spans="1:42" x14ac:dyDescent="0.2">
      <c r="A16" s="25"/>
      <c r="B16" s="127" t="s">
        <v>8</v>
      </c>
      <c r="C16" s="127"/>
      <c r="D16" s="127"/>
      <c r="E16" s="127"/>
      <c r="F16" s="127"/>
      <c r="H16" s="31"/>
      <c r="I16" s="31"/>
      <c r="J16" s="31" t="s">
        <v>9</v>
      </c>
      <c r="K16" s="31"/>
      <c r="L16" s="31"/>
      <c r="M16" s="31"/>
      <c r="N16" s="31"/>
      <c r="O16" s="31"/>
      <c r="P16" s="31"/>
      <c r="Q16" s="31"/>
      <c r="R16" s="31"/>
      <c r="S16" s="31"/>
      <c r="T16" s="31"/>
      <c r="U16" s="31"/>
      <c r="V16" s="31"/>
      <c r="W16" s="31"/>
      <c r="X16" s="31"/>
      <c r="Y16" s="31"/>
      <c r="Z16" s="31"/>
      <c r="AA16" s="31"/>
      <c r="AB16" s="31"/>
      <c r="AC16" s="31"/>
      <c r="AD16" s="31"/>
      <c r="AE16" s="31"/>
      <c r="AF16" s="31"/>
      <c r="AG16" s="31"/>
      <c r="AH16" s="12"/>
      <c r="AI16" s="32"/>
      <c r="AJ16" s="12"/>
      <c r="AK16" s="32"/>
      <c r="AL16" s="12"/>
      <c r="AM16" s="32"/>
      <c r="AN16" s="12"/>
      <c r="AO16" s="32"/>
      <c r="AP16" s="26"/>
    </row>
    <row r="17" spans="1:42" x14ac:dyDescent="0.2">
      <c r="A17" s="25"/>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3"/>
      <c r="AI17" s="30"/>
      <c r="AJ17" s="13"/>
      <c r="AK17" s="30"/>
      <c r="AL17" s="13"/>
      <c r="AM17" s="30"/>
      <c r="AN17" s="13"/>
      <c r="AO17" s="30"/>
      <c r="AP17" s="26"/>
    </row>
    <row r="18" spans="1:42" x14ac:dyDescent="0.2">
      <c r="A18" s="25"/>
      <c r="B18" s="127" t="s">
        <v>10</v>
      </c>
      <c r="C18" s="127"/>
      <c r="D18" s="127"/>
      <c r="E18" s="127"/>
      <c r="F18" s="127"/>
      <c r="G18" s="127"/>
      <c r="J18" s="31" t="s">
        <v>9</v>
      </c>
      <c r="K18" s="31"/>
      <c r="L18" s="31"/>
      <c r="M18" s="31"/>
      <c r="N18" s="31"/>
      <c r="O18" s="31"/>
      <c r="P18" s="31"/>
      <c r="Q18" s="31"/>
      <c r="R18" s="31"/>
      <c r="S18" s="31"/>
      <c r="T18" s="31"/>
      <c r="U18" s="31"/>
      <c r="V18" s="31"/>
      <c r="W18" s="31"/>
      <c r="X18" s="31"/>
      <c r="Y18" s="31"/>
      <c r="Z18" s="31"/>
      <c r="AA18" s="31"/>
      <c r="AB18" s="31"/>
      <c r="AC18" s="31"/>
      <c r="AD18" s="31"/>
      <c r="AE18" s="31"/>
      <c r="AF18" s="31"/>
      <c r="AG18" s="31"/>
      <c r="AH18" s="12"/>
      <c r="AI18" s="32"/>
      <c r="AJ18" s="12"/>
      <c r="AK18" s="32"/>
      <c r="AL18" s="12"/>
      <c r="AM18" s="32"/>
      <c r="AN18" s="12"/>
      <c r="AO18" s="32"/>
      <c r="AP18" s="26"/>
    </row>
    <row r="19" spans="1:42" x14ac:dyDescent="0.2">
      <c r="A19" s="25"/>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3"/>
      <c r="AM19" s="30"/>
      <c r="AN19" s="13"/>
      <c r="AO19" s="30"/>
      <c r="AP19" s="26"/>
    </row>
    <row r="20" spans="1:42" x14ac:dyDescent="0.2">
      <c r="A20" s="25"/>
      <c r="B20" s="127" t="s">
        <v>11</v>
      </c>
      <c r="C20" s="127"/>
      <c r="D20" s="127"/>
      <c r="E20" s="127"/>
      <c r="F20" s="127"/>
      <c r="G20" s="127"/>
      <c r="H20" s="127"/>
      <c r="I20" s="127"/>
      <c r="J20" s="127"/>
      <c r="K20" s="127"/>
      <c r="L20" s="127"/>
      <c r="M20" s="127"/>
      <c r="N20" s="127"/>
      <c r="O20" s="127"/>
      <c r="P20" s="61"/>
      <c r="Q20" s="61"/>
      <c r="R20" s="61"/>
      <c r="S20" s="61"/>
      <c r="T20" s="61"/>
      <c r="U20" s="61"/>
      <c r="V20" s="61"/>
      <c r="W20" s="61"/>
      <c r="X20" s="61"/>
      <c r="Y20" s="61"/>
      <c r="Z20" s="61"/>
      <c r="AA20" s="61"/>
      <c r="AB20" s="61"/>
      <c r="AC20" s="61"/>
      <c r="AD20" s="61"/>
      <c r="AE20" s="61"/>
      <c r="AF20" s="61"/>
      <c r="AG20" s="61"/>
      <c r="AH20" s="61"/>
      <c r="AI20" s="61"/>
      <c r="AJ20" s="61"/>
      <c r="AK20" s="31"/>
      <c r="AL20" s="12"/>
      <c r="AM20" s="32"/>
      <c r="AN20" s="12"/>
      <c r="AO20" s="32"/>
      <c r="AP20" s="26"/>
    </row>
    <row r="21" spans="1:42" ht="6" customHeight="1" thickBot="1" x14ac:dyDescent="0.25">
      <c r="A21" s="27"/>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9"/>
    </row>
    <row r="22" spans="1:42" ht="6" customHeight="1" thickTop="1" x14ac:dyDescent="0.2">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4"/>
    </row>
    <row r="23" spans="1:42" ht="10.5" x14ac:dyDescent="0.2">
      <c r="A23" s="25"/>
      <c r="B23" s="302" t="s">
        <v>12</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26"/>
    </row>
    <row r="24" spans="1:42" ht="6" customHeight="1" thickBot="1" x14ac:dyDescent="0.25">
      <c r="A24" s="27"/>
      <c r="B24" s="28"/>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9"/>
    </row>
    <row r="25" spans="1:42" ht="6" customHeight="1" thickTop="1" x14ac:dyDescent="0.2">
      <c r="A25" s="22"/>
      <c r="B25" s="23"/>
      <c r="C25" s="23"/>
      <c r="D25" s="23"/>
      <c r="E25" s="23"/>
      <c r="F25" s="23"/>
      <c r="G25" s="23"/>
      <c r="H25" s="33"/>
      <c r="I25" s="34"/>
      <c r="J25" s="23"/>
      <c r="K25" s="23"/>
      <c r="L25" s="23"/>
      <c r="M25" s="23"/>
      <c r="N25" s="23"/>
      <c r="O25" s="33"/>
      <c r="P25" s="34"/>
      <c r="Q25" s="23"/>
      <c r="R25" s="23"/>
      <c r="S25" s="23"/>
      <c r="T25" s="23"/>
      <c r="U25" s="23"/>
      <c r="V25" s="33"/>
      <c r="W25" s="34"/>
      <c r="X25" s="23"/>
      <c r="Y25" s="23"/>
      <c r="Z25" s="23"/>
      <c r="AA25" s="23"/>
      <c r="AB25" s="23"/>
      <c r="AC25" s="33"/>
      <c r="AD25" s="34"/>
      <c r="AE25" s="23"/>
      <c r="AF25" s="23"/>
      <c r="AG25" s="23"/>
      <c r="AH25" s="23"/>
      <c r="AI25" s="23"/>
      <c r="AJ25" s="23"/>
      <c r="AK25" s="23"/>
      <c r="AL25" s="23"/>
      <c r="AM25" s="23"/>
      <c r="AN25" s="23"/>
      <c r="AO25" s="23"/>
      <c r="AP25" s="24"/>
    </row>
    <row r="26" spans="1:42" x14ac:dyDescent="0.2">
      <c r="A26" s="25"/>
      <c r="B26" s="127"/>
      <c r="C26" s="127"/>
      <c r="D26" s="127"/>
      <c r="E26" s="127"/>
      <c r="F26" s="127"/>
      <c r="G26" s="127"/>
      <c r="H26" s="142"/>
      <c r="I26" s="35"/>
      <c r="J26" s="301">
        <v>1</v>
      </c>
      <c r="K26" s="301"/>
      <c r="L26" s="301"/>
      <c r="M26" s="301"/>
      <c r="N26" s="301"/>
      <c r="O26" s="142"/>
      <c r="P26" s="35"/>
      <c r="Q26" s="301">
        <v>2</v>
      </c>
      <c r="R26" s="301"/>
      <c r="S26" s="301"/>
      <c r="T26" s="301"/>
      <c r="U26" s="301"/>
      <c r="V26" s="142"/>
      <c r="W26" s="35"/>
      <c r="X26" s="301">
        <v>3</v>
      </c>
      <c r="Y26" s="301"/>
      <c r="Z26" s="301"/>
      <c r="AA26" s="301"/>
      <c r="AB26" s="301"/>
      <c r="AC26" s="142"/>
      <c r="AD26" s="35"/>
      <c r="AE26" s="301" t="s">
        <v>13</v>
      </c>
      <c r="AF26" s="301"/>
      <c r="AG26" s="301"/>
      <c r="AH26" s="301"/>
      <c r="AI26" s="301"/>
      <c r="AJ26" s="301"/>
      <c r="AK26" s="301"/>
      <c r="AL26" s="301"/>
      <c r="AM26" s="301"/>
      <c r="AN26" s="301"/>
      <c r="AO26" s="301"/>
      <c r="AP26" s="26"/>
    </row>
    <row r="27" spans="1:42" ht="6" customHeight="1" x14ac:dyDescent="0.2">
      <c r="A27" s="36"/>
      <c r="B27" s="61"/>
      <c r="C27" s="61"/>
      <c r="D27" s="61"/>
      <c r="E27" s="61"/>
      <c r="F27" s="61"/>
      <c r="G27" s="61"/>
      <c r="H27" s="32"/>
      <c r="I27" s="12"/>
      <c r="J27" s="61"/>
      <c r="K27" s="61"/>
      <c r="L27" s="61"/>
      <c r="M27" s="61"/>
      <c r="N27" s="61"/>
      <c r="O27" s="32"/>
      <c r="P27" s="12"/>
      <c r="Q27" s="61"/>
      <c r="R27" s="61"/>
      <c r="S27" s="61"/>
      <c r="T27" s="61"/>
      <c r="U27" s="61"/>
      <c r="V27" s="32"/>
      <c r="W27" s="12"/>
      <c r="X27" s="61"/>
      <c r="Y27" s="61"/>
      <c r="Z27" s="61"/>
      <c r="AA27" s="61"/>
      <c r="AB27" s="61"/>
      <c r="AC27" s="32"/>
      <c r="AD27" s="12"/>
      <c r="AE27" s="61"/>
      <c r="AF27" s="61"/>
      <c r="AG27" s="61"/>
      <c r="AH27" s="61"/>
      <c r="AI27" s="61"/>
      <c r="AJ27" s="61"/>
      <c r="AK27" s="61"/>
      <c r="AL27" s="61"/>
      <c r="AM27" s="61"/>
      <c r="AN27" s="61"/>
      <c r="AO27" s="61"/>
      <c r="AP27" s="37"/>
    </row>
    <row r="28" spans="1:42" ht="6" customHeight="1" x14ac:dyDescent="0.2">
      <c r="A28" s="38"/>
      <c r="B28" s="8"/>
      <c r="C28" s="8"/>
      <c r="D28" s="8"/>
      <c r="E28" s="8"/>
      <c r="F28" s="8"/>
      <c r="G28" s="8"/>
      <c r="H28" s="30"/>
      <c r="I28" s="13"/>
      <c r="J28" s="8"/>
      <c r="K28" s="8"/>
      <c r="L28" s="8"/>
      <c r="M28" s="8"/>
      <c r="N28" s="8"/>
      <c r="O28" s="30"/>
      <c r="P28" s="13"/>
      <c r="Q28" s="8"/>
      <c r="R28" s="8"/>
      <c r="S28" s="8"/>
      <c r="T28" s="8"/>
      <c r="U28" s="8"/>
      <c r="V28" s="30"/>
      <c r="W28" s="13"/>
      <c r="X28" s="8"/>
      <c r="Y28" s="8"/>
      <c r="Z28" s="8"/>
      <c r="AA28" s="8"/>
      <c r="AB28" s="8"/>
      <c r="AC28" s="30"/>
      <c r="AD28" s="13"/>
      <c r="AE28" s="8"/>
      <c r="AF28" s="8"/>
      <c r="AG28" s="8"/>
      <c r="AH28" s="8"/>
      <c r="AI28" s="8"/>
      <c r="AJ28" s="8"/>
      <c r="AK28" s="8"/>
      <c r="AL28" s="8"/>
      <c r="AM28" s="8"/>
      <c r="AN28" s="8"/>
      <c r="AO28" s="8"/>
      <c r="AP28" s="39"/>
    </row>
    <row r="29" spans="1:42" x14ac:dyDescent="0.2">
      <c r="A29" s="25"/>
      <c r="B29" s="127"/>
      <c r="C29" s="127"/>
      <c r="D29" s="127"/>
      <c r="E29" s="127"/>
      <c r="F29" s="127"/>
      <c r="G29" s="127"/>
      <c r="H29" s="142"/>
      <c r="I29" s="35"/>
      <c r="J29" s="127"/>
      <c r="K29" s="127"/>
      <c r="L29" s="127"/>
      <c r="M29" s="127"/>
      <c r="N29" s="127"/>
      <c r="O29" s="142"/>
      <c r="P29" s="35"/>
      <c r="Q29" s="127"/>
      <c r="R29" s="127"/>
      <c r="S29" s="127"/>
      <c r="T29" s="127"/>
      <c r="U29" s="127"/>
      <c r="V29" s="142"/>
      <c r="W29" s="35"/>
      <c r="X29" s="127"/>
      <c r="Y29" s="127"/>
      <c r="Z29" s="127"/>
      <c r="AA29" s="127"/>
      <c r="AB29" s="127"/>
      <c r="AC29" s="142"/>
      <c r="AD29" s="35"/>
      <c r="AE29" s="127"/>
      <c r="AF29" s="127"/>
      <c r="AG29" s="127"/>
      <c r="AH29" s="127"/>
      <c r="AI29" s="127"/>
      <c r="AJ29" s="127"/>
      <c r="AK29" s="127"/>
      <c r="AL29" s="13"/>
      <c r="AM29" s="30"/>
      <c r="AN29" s="13"/>
      <c r="AO29" s="30"/>
      <c r="AP29" s="26"/>
    </row>
    <row r="30" spans="1:42" x14ac:dyDescent="0.2">
      <c r="A30" s="25"/>
      <c r="B30" s="127" t="s">
        <v>14</v>
      </c>
      <c r="C30" s="127"/>
      <c r="D30" s="127"/>
      <c r="E30" s="127"/>
      <c r="F30" s="127"/>
      <c r="G30" s="127"/>
      <c r="H30" s="142"/>
      <c r="I30" s="35"/>
      <c r="J30" s="61"/>
      <c r="K30" s="61"/>
      <c r="L30" s="61"/>
      <c r="M30" s="61"/>
      <c r="N30" s="61"/>
      <c r="O30" s="142"/>
      <c r="P30" s="35"/>
      <c r="Q30" s="61"/>
      <c r="R30" s="61"/>
      <c r="S30" s="61"/>
      <c r="T30" s="61"/>
      <c r="U30" s="61"/>
      <c r="V30" s="142"/>
      <c r="W30" s="35"/>
      <c r="X30" s="61"/>
      <c r="Y30" s="61"/>
      <c r="Z30" s="61"/>
      <c r="AA30" s="61"/>
      <c r="AB30" s="61"/>
      <c r="AC30" s="142"/>
      <c r="AD30" s="35"/>
      <c r="AE30" s="127" t="s">
        <v>15</v>
      </c>
      <c r="AF30" s="127"/>
      <c r="AG30" s="127"/>
      <c r="AH30" s="127"/>
      <c r="AI30" s="127"/>
      <c r="AJ30" s="127"/>
      <c r="AK30" s="127"/>
      <c r="AL30" s="12"/>
      <c r="AM30" s="32"/>
      <c r="AN30" s="12"/>
      <c r="AO30" s="32"/>
      <c r="AP30" s="26"/>
    </row>
    <row r="31" spans="1:42" x14ac:dyDescent="0.2">
      <c r="A31" s="25"/>
      <c r="B31" s="127"/>
      <c r="C31" s="127"/>
      <c r="D31" s="127"/>
      <c r="E31" s="127"/>
      <c r="F31" s="127"/>
      <c r="G31" s="127"/>
      <c r="H31" s="142"/>
      <c r="I31" s="35"/>
      <c r="J31" s="127"/>
      <c r="K31" s="127"/>
      <c r="L31" s="127"/>
      <c r="M31" s="127"/>
      <c r="N31" s="127"/>
      <c r="O31" s="142"/>
      <c r="P31" s="35"/>
      <c r="Q31" s="127"/>
      <c r="R31" s="127"/>
      <c r="S31" s="127"/>
      <c r="T31" s="127"/>
      <c r="U31" s="127"/>
      <c r="V31" s="142"/>
      <c r="W31" s="35"/>
      <c r="X31" s="127"/>
      <c r="Y31" s="127"/>
      <c r="Z31" s="127"/>
      <c r="AA31" s="127"/>
      <c r="AB31" s="127"/>
      <c r="AC31" s="142"/>
      <c r="AD31" s="35"/>
      <c r="AE31" s="127"/>
      <c r="AF31" s="127"/>
      <c r="AG31" s="127"/>
      <c r="AH31" s="127"/>
      <c r="AI31" s="127"/>
      <c r="AJ31" s="127"/>
      <c r="AK31" s="127"/>
      <c r="AL31" s="13"/>
      <c r="AM31" s="30"/>
      <c r="AN31" s="13"/>
      <c r="AO31" s="30"/>
      <c r="AP31" s="26"/>
    </row>
    <row r="32" spans="1:42" x14ac:dyDescent="0.2">
      <c r="A32" s="25"/>
      <c r="B32" s="127"/>
      <c r="C32" s="127"/>
      <c r="D32" s="127"/>
      <c r="E32" s="127"/>
      <c r="F32" s="127"/>
      <c r="G32" s="127"/>
      <c r="H32" s="142"/>
      <c r="I32" s="35"/>
      <c r="J32" s="127"/>
      <c r="K32" s="127"/>
      <c r="L32" s="127"/>
      <c r="M32" s="127"/>
      <c r="N32" s="127"/>
      <c r="O32" s="142"/>
      <c r="P32" s="35"/>
      <c r="Q32" s="127"/>
      <c r="R32" s="127"/>
      <c r="S32" s="127"/>
      <c r="T32" s="127"/>
      <c r="U32" s="127"/>
      <c r="V32" s="142"/>
      <c r="W32" s="35"/>
      <c r="X32" s="127"/>
      <c r="Y32" s="127"/>
      <c r="Z32" s="127"/>
      <c r="AA32" s="127"/>
      <c r="AB32" s="127"/>
      <c r="AC32" s="142"/>
      <c r="AD32" s="35"/>
      <c r="AE32" s="127" t="s">
        <v>16</v>
      </c>
      <c r="AF32" s="127"/>
      <c r="AG32" s="127"/>
      <c r="AH32" s="127"/>
      <c r="AI32" s="127"/>
      <c r="AJ32" s="127"/>
      <c r="AK32" s="127"/>
      <c r="AL32" s="12"/>
      <c r="AM32" s="32"/>
      <c r="AN32" s="12"/>
      <c r="AO32" s="32"/>
      <c r="AP32" s="26"/>
    </row>
    <row r="33" spans="1:42" x14ac:dyDescent="0.2">
      <c r="A33" s="25"/>
      <c r="B33" s="127"/>
      <c r="C33" s="127"/>
      <c r="D33" s="127"/>
      <c r="E33" s="127"/>
      <c r="F33" s="127"/>
      <c r="G33" s="127"/>
      <c r="H33" s="142"/>
      <c r="I33" s="35"/>
      <c r="J33" s="127"/>
      <c r="K33" s="127"/>
      <c r="L33" s="127"/>
      <c r="M33" s="127"/>
      <c r="N33" s="127"/>
      <c r="O33" s="142"/>
      <c r="P33" s="35"/>
      <c r="Q33" s="127"/>
      <c r="R33" s="127"/>
      <c r="S33" s="127"/>
      <c r="T33" s="127"/>
      <c r="U33" s="127"/>
      <c r="V33" s="142"/>
      <c r="W33" s="35"/>
      <c r="X33" s="127"/>
      <c r="Y33" s="127"/>
      <c r="Z33" s="127"/>
      <c r="AA33" s="127"/>
      <c r="AB33" s="127"/>
      <c r="AC33" s="142"/>
      <c r="AD33" s="35"/>
      <c r="AE33" s="127"/>
      <c r="AF33" s="127"/>
      <c r="AG33" s="127"/>
      <c r="AH33" s="13"/>
      <c r="AI33" s="30"/>
      <c r="AJ33" s="13"/>
      <c r="AK33" s="30"/>
      <c r="AL33" s="13"/>
      <c r="AM33" s="30"/>
      <c r="AN33" s="13"/>
      <c r="AO33" s="30"/>
      <c r="AP33" s="26"/>
    </row>
    <row r="34" spans="1:42" x14ac:dyDescent="0.2">
      <c r="A34" s="25"/>
      <c r="B34" s="127"/>
      <c r="C34" s="127"/>
      <c r="D34" s="127"/>
      <c r="E34" s="127"/>
      <c r="F34" s="127"/>
      <c r="G34" s="127"/>
      <c r="H34" s="142"/>
      <c r="I34" s="35"/>
      <c r="J34" s="127"/>
      <c r="K34" s="127"/>
      <c r="L34" s="127"/>
      <c r="M34" s="127"/>
      <c r="N34" s="127"/>
      <c r="O34" s="142"/>
      <c r="P34" s="35"/>
      <c r="Q34" s="127"/>
      <c r="R34" s="127"/>
      <c r="S34" s="127"/>
      <c r="T34" s="127"/>
      <c r="U34" s="127"/>
      <c r="V34" s="142"/>
      <c r="W34" s="35"/>
      <c r="X34" s="127"/>
      <c r="Y34" s="127"/>
      <c r="Z34" s="127"/>
      <c r="AA34" s="127"/>
      <c r="AB34" s="127"/>
      <c r="AC34" s="142"/>
      <c r="AD34" s="35"/>
      <c r="AE34" s="127" t="s">
        <v>17</v>
      </c>
      <c r="AF34" s="127"/>
      <c r="AG34" s="127"/>
      <c r="AH34" s="12"/>
      <c r="AI34" s="32"/>
      <c r="AJ34" s="12"/>
      <c r="AK34" s="32"/>
      <c r="AL34" s="12"/>
      <c r="AM34" s="32"/>
      <c r="AN34" s="12"/>
      <c r="AO34" s="32"/>
      <c r="AP34" s="26"/>
    </row>
    <row r="35" spans="1:42" ht="10.5" x14ac:dyDescent="0.2">
      <c r="A35" s="25"/>
      <c r="B35" s="127" t="s">
        <v>18</v>
      </c>
      <c r="C35" s="127"/>
      <c r="D35" s="127"/>
      <c r="E35" s="127"/>
      <c r="F35" s="127"/>
      <c r="G35" s="127"/>
      <c r="H35" s="142"/>
      <c r="I35" s="35"/>
      <c r="J35" s="127"/>
      <c r="K35" s="127"/>
      <c r="L35" s="127"/>
      <c r="M35" s="127"/>
      <c r="N35" s="127"/>
      <c r="O35" s="142"/>
      <c r="P35" s="35"/>
      <c r="Q35" s="127"/>
      <c r="R35" s="127"/>
      <c r="S35" s="127"/>
      <c r="T35" s="127"/>
      <c r="U35" s="127"/>
      <c r="V35" s="142"/>
      <c r="W35" s="35"/>
      <c r="X35" s="127"/>
      <c r="Y35" s="127"/>
      <c r="Z35" s="127"/>
      <c r="AA35" s="127"/>
      <c r="AB35" s="127"/>
      <c r="AC35" s="142"/>
      <c r="AD35" s="127" t="s">
        <v>19</v>
      </c>
      <c r="AF35" s="127"/>
      <c r="AG35" s="127"/>
      <c r="AH35" s="13"/>
      <c r="AI35" s="30"/>
      <c r="AJ35" s="13"/>
      <c r="AK35" s="30"/>
      <c r="AL35" s="13"/>
      <c r="AM35" s="30"/>
      <c r="AN35" s="13"/>
      <c r="AO35" s="30"/>
      <c r="AP35" s="26"/>
    </row>
    <row r="36" spans="1:42" x14ac:dyDescent="0.2">
      <c r="A36" s="25"/>
      <c r="B36" s="127" t="s">
        <v>20</v>
      </c>
      <c r="D36" s="127"/>
      <c r="E36" s="127"/>
      <c r="F36" s="127"/>
      <c r="G36" s="127"/>
      <c r="H36" s="142"/>
      <c r="I36" s="35"/>
      <c r="J36" s="61"/>
      <c r="K36" s="61"/>
      <c r="L36" s="61"/>
      <c r="M36" s="61"/>
      <c r="N36" s="61"/>
      <c r="O36" s="142"/>
      <c r="P36" s="35"/>
      <c r="Q36" s="61"/>
      <c r="R36" s="61"/>
      <c r="S36" s="61"/>
      <c r="T36" s="61"/>
      <c r="U36" s="61"/>
      <c r="V36" s="142"/>
      <c r="W36" s="35"/>
      <c r="X36" s="61"/>
      <c r="Y36" s="61"/>
      <c r="Z36" s="61"/>
      <c r="AA36" s="61"/>
      <c r="AB36" s="61"/>
      <c r="AC36" s="142"/>
      <c r="AD36" t="s">
        <v>21</v>
      </c>
      <c r="AF36" s="127"/>
      <c r="AG36" s="127"/>
      <c r="AH36" s="12"/>
      <c r="AI36" s="32"/>
      <c r="AJ36" s="12"/>
      <c r="AK36" s="32"/>
      <c r="AL36" s="12"/>
      <c r="AM36" s="32"/>
      <c r="AN36" s="12"/>
      <c r="AO36" s="32"/>
      <c r="AP36" s="26"/>
    </row>
    <row r="37" spans="1:42" x14ac:dyDescent="0.2">
      <c r="A37" s="25"/>
      <c r="B37" s="127"/>
      <c r="C37" s="127"/>
      <c r="D37" s="127"/>
      <c r="E37" s="127"/>
      <c r="F37" s="127"/>
      <c r="G37" s="127"/>
      <c r="H37" s="142"/>
      <c r="I37" s="35"/>
      <c r="J37" s="127"/>
      <c r="K37" s="127"/>
      <c r="L37" s="127"/>
      <c r="M37" s="127"/>
      <c r="N37" s="127"/>
      <c r="O37" s="142"/>
      <c r="P37" s="35"/>
      <c r="Q37" s="127"/>
      <c r="R37" s="127"/>
      <c r="S37" s="127"/>
      <c r="T37" s="127"/>
      <c r="U37" s="127"/>
      <c r="V37" s="142"/>
      <c r="W37" s="35"/>
      <c r="X37" s="127"/>
      <c r="Y37" s="127"/>
      <c r="Z37" s="127"/>
      <c r="AA37" s="127"/>
      <c r="AB37" s="127"/>
      <c r="AC37" s="142"/>
      <c r="AD37" s="35"/>
      <c r="AE37" s="127"/>
      <c r="AF37" s="127"/>
      <c r="AG37" s="127"/>
      <c r="AH37" s="127"/>
      <c r="AI37" s="127"/>
      <c r="AJ37" s="127"/>
      <c r="AK37" s="127"/>
      <c r="AL37" s="127"/>
      <c r="AM37" s="127"/>
      <c r="AN37" s="13"/>
      <c r="AO37" s="30"/>
      <c r="AP37" s="26"/>
    </row>
    <row r="38" spans="1:42" x14ac:dyDescent="0.2">
      <c r="A38" s="25"/>
      <c r="B38" s="127" t="s">
        <v>22</v>
      </c>
      <c r="C38" s="127"/>
      <c r="D38" s="127"/>
      <c r="E38" s="127"/>
      <c r="F38" s="127"/>
      <c r="G38" s="127"/>
      <c r="H38" s="142"/>
      <c r="I38" s="35"/>
      <c r="J38" s="61"/>
      <c r="K38" s="61"/>
      <c r="L38" s="61"/>
      <c r="M38" s="61"/>
      <c r="N38" s="61"/>
      <c r="O38" s="142"/>
      <c r="P38" s="35"/>
      <c r="Q38" s="61"/>
      <c r="R38" s="61"/>
      <c r="S38" s="61"/>
      <c r="T38" s="61"/>
      <c r="U38" s="61"/>
      <c r="V38" s="142"/>
      <c r="W38" s="35"/>
      <c r="X38" s="61"/>
      <c r="Y38" s="61"/>
      <c r="Z38" s="61"/>
      <c r="AA38" s="61"/>
      <c r="AB38" s="61"/>
      <c r="AC38" s="142"/>
      <c r="AD38" s="35"/>
      <c r="AE38" s="127" t="s">
        <v>22</v>
      </c>
      <c r="AF38" s="127"/>
      <c r="AG38" s="127"/>
      <c r="AH38" s="127"/>
      <c r="AI38" s="127"/>
      <c r="AJ38" s="127"/>
      <c r="AK38" s="127"/>
      <c r="AL38" s="127"/>
      <c r="AM38" s="127"/>
      <c r="AN38" s="12"/>
      <c r="AO38" s="32"/>
      <c r="AP38" s="26"/>
    </row>
    <row r="39" spans="1:42" ht="6" customHeight="1" x14ac:dyDescent="0.2">
      <c r="A39" s="36"/>
      <c r="B39" s="61"/>
      <c r="C39" s="61"/>
      <c r="D39" s="61"/>
      <c r="E39" s="61"/>
      <c r="F39" s="61"/>
      <c r="G39" s="61"/>
      <c r="H39" s="32"/>
      <c r="I39" s="12"/>
      <c r="J39" s="61"/>
      <c r="K39" s="61"/>
      <c r="L39" s="61"/>
      <c r="M39" s="61"/>
      <c r="N39" s="61"/>
      <c r="O39" s="32"/>
      <c r="P39" s="12"/>
      <c r="Q39" s="61"/>
      <c r="R39" s="61"/>
      <c r="S39" s="61"/>
      <c r="T39" s="61"/>
      <c r="U39" s="61"/>
      <c r="V39" s="32"/>
      <c r="W39" s="12"/>
      <c r="X39" s="61"/>
      <c r="Y39" s="61"/>
      <c r="Z39" s="61"/>
      <c r="AA39" s="61"/>
      <c r="AB39" s="61"/>
      <c r="AC39" s="32"/>
      <c r="AD39" s="12"/>
      <c r="AE39" s="61"/>
      <c r="AF39" s="61"/>
      <c r="AG39" s="61"/>
      <c r="AH39" s="61"/>
      <c r="AI39" s="61"/>
      <c r="AJ39" s="61"/>
      <c r="AK39" s="61"/>
      <c r="AL39" s="61"/>
      <c r="AM39" s="61"/>
      <c r="AN39" s="61"/>
      <c r="AO39" s="61"/>
      <c r="AP39" s="37"/>
    </row>
    <row r="40" spans="1:42" ht="6" customHeight="1" x14ac:dyDescent="0.2">
      <c r="A40" s="38"/>
      <c r="B40" s="8"/>
      <c r="C40" s="8"/>
      <c r="D40" s="8"/>
      <c r="E40" s="8"/>
      <c r="F40" s="8"/>
      <c r="G40" s="8"/>
      <c r="H40" s="30"/>
      <c r="I40" s="13"/>
      <c r="J40" s="8"/>
      <c r="K40" s="8"/>
      <c r="L40" s="8"/>
      <c r="M40" s="8"/>
      <c r="N40" s="8"/>
      <c r="O40" s="30"/>
      <c r="P40" s="13"/>
      <c r="Q40" s="8"/>
      <c r="R40" s="8"/>
      <c r="S40" s="8"/>
      <c r="T40" s="8"/>
      <c r="U40" s="8"/>
      <c r="V40" s="30"/>
      <c r="W40" s="40"/>
      <c r="X40" s="41"/>
      <c r="Y40" s="41"/>
      <c r="Z40" s="41"/>
      <c r="AA40" s="41"/>
      <c r="AB40" s="41"/>
      <c r="AC40" s="42"/>
      <c r="AD40" s="13"/>
      <c r="AE40" s="8"/>
      <c r="AF40" s="8"/>
      <c r="AG40" s="8"/>
      <c r="AH40" s="8"/>
      <c r="AI40" s="8"/>
      <c r="AJ40" s="8"/>
      <c r="AK40" s="8"/>
      <c r="AL40" s="8"/>
      <c r="AM40" s="8"/>
      <c r="AN40" s="8"/>
      <c r="AO40" s="8"/>
      <c r="AP40" s="39"/>
    </row>
    <row r="41" spans="1:42" x14ac:dyDescent="0.2">
      <c r="A41" s="25"/>
      <c r="B41" s="127" t="s">
        <v>23</v>
      </c>
      <c r="C41" s="127"/>
      <c r="D41" s="127"/>
      <c r="E41" s="127"/>
      <c r="G41" s="58" t="s">
        <v>14</v>
      </c>
      <c r="H41" s="142"/>
      <c r="I41" s="35"/>
      <c r="J41" s="61"/>
      <c r="K41" s="61"/>
      <c r="L41" s="61"/>
      <c r="M41" s="61"/>
      <c r="N41" s="61"/>
      <c r="O41" s="142"/>
      <c r="P41" s="35"/>
      <c r="Q41" s="61"/>
      <c r="R41" s="61"/>
      <c r="S41" s="61"/>
      <c r="T41" s="61"/>
      <c r="U41" s="61"/>
      <c r="V41" s="142"/>
      <c r="W41" s="43"/>
      <c r="X41" s="44"/>
      <c r="Y41" s="44"/>
      <c r="Z41" s="44"/>
      <c r="AA41" s="44"/>
      <c r="AB41" s="44"/>
      <c r="AC41" s="45"/>
      <c r="AD41" s="35"/>
      <c r="AE41" s="127"/>
      <c r="AF41" s="127"/>
      <c r="AG41" s="127"/>
      <c r="AH41" s="127"/>
      <c r="AI41" s="127"/>
      <c r="AJ41" s="127"/>
      <c r="AK41" s="127"/>
      <c r="AL41" s="127"/>
      <c r="AM41" s="127"/>
      <c r="AN41" s="127"/>
      <c r="AO41" s="127"/>
      <c r="AP41" s="26"/>
    </row>
    <row r="42" spans="1:42" x14ac:dyDescent="0.2">
      <c r="A42" s="25"/>
      <c r="B42" s="127" t="s">
        <v>24</v>
      </c>
      <c r="C42" s="127"/>
      <c r="D42" s="127"/>
      <c r="E42" s="127"/>
      <c r="G42" s="58"/>
      <c r="H42" s="142"/>
      <c r="I42" s="35"/>
      <c r="J42" s="127"/>
      <c r="K42" s="127"/>
      <c r="L42" s="127"/>
      <c r="M42" s="127"/>
      <c r="N42" s="127"/>
      <c r="O42" s="142"/>
      <c r="P42" s="35"/>
      <c r="Q42" s="127"/>
      <c r="R42" s="127"/>
      <c r="S42" s="127"/>
      <c r="T42" s="127"/>
      <c r="U42" s="127"/>
      <c r="V42" s="142"/>
      <c r="W42" s="43"/>
      <c r="X42" s="44"/>
      <c r="Y42" s="44"/>
      <c r="Z42" s="44"/>
      <c r="AA42" s="44"/>
      <c r="AB42" s="44"/>
      <c r="AC42" s="45"/>
      <c r="AD42" s="35"/>
      <c r="AE42" s="127" t="s">
        <v>25</v>
      </c>
      <c r="AF42" s="127"/>
      <c r="AG42" s="127"/>
      <c r="AH42" s="127"/>
      <c r="AI42" s="127"/>
      <c r="AJ42" s="127"/>
      <c r="AK42" s="127"/>
      <c r="AL42" s="127"/>
      <c r="AM42" s="127"/>
      <c r="AN42" s="13"/>
      <c r="AO42" s="30"/>
      <c r="AP42" s="26"/>
    </row>
    <row r="43" spans="1:42" x14ac:dyDescent="0.2">
      <c r="A43" s="25"/>
      <c r="B43" s="127"/>
      <c r="C43" s="127"/>
      <c r="D43" s="127"/>
      <c r="E43" s="127"/>
      <c r="G43" s="58" t="s">
        <v>26</v>
      </c>
      <c r="H43" s="142"/>
      <c r="I43" s="35"/>
      <c r="J43" s="61"/>
      <c r="K43" s="61"/>
      <c r="L43" s="61"/>
      <c r="M43" s="61"/>
      <c r="N43" s="61"/>
      <c r="O43" s="142"/>
      <c r="P43" s="35"/>
      <c r="Q43" s="61"/>
      <c r="R43" s="61"/>
      <c r="S43" s="61"/>
      <c r="T43" s="61"/>
      <c r="U43" s="61"/>
      <c r="V43" s="142"/>
      <c r="W43" s="43"/>
      <c r="X43" s="44"/>
      <c r="Y43" s="44"/>
      <c r="Z43" s="44"/>
      <c r="AA43" s="44"/>
      <c r="AB43" s="44"/>
      <c r="AC43" s="45"/>
      <c r="AD43" s="35"/>
      <c r="AF43" s="127" t="s">
        <v>27</v>
      </c>
      <c r="AG43" s="127"/>
      <c r="AH43" s="127"/>
      <c r="AI43" s="127"/>
      <c r="AJ43" s="127"/>
      <c r="AK43" s="127"/>
      <c r="AL43" s="127"/>
      <c r="AM43" s="127"/>
      <c r="AN43" s="12"/>
      <c r="AO43" s="32"/>
      <c r="AP43" s="26"/>
    </row>
    <row r="44" spans="1:42" ht="6" customHeight="1" thickBot="1" x14ac:dyDescent="0.25">
      <c r="A44" s="36"/>
      <c r="B44" s="61"/>
      <c r="C44" s="61"/>
      <c r="D44" s="61"/>
      <c r="E44" s="61"/>
      <c r="F44" s="61"/>
      <c r="G44" s="61"/>
      <c r="H44" s="32"/>
      <c r="I44" s="12"/>
      <c r="J44" s="61"/>
      <c r="K44" s="61"/>
      <c r="L44" s="61"/>
      <c r="M44" s="61"/>
      <c r="N44" s="61"/>
      <c r="O44" s="32"/>
      <c r="P44" s="12"/>
      <c r="Q44" s="61"/>
      <c r="R44" s="61"/>
      <c r="S44" s="61"/>
      <c r="T44" s="61"/>
      <c r="U44" s="61"/>
      <c r="V44" s="32"/>
      <c r="W44" s="46"/>
      <c r="X44" s="47"/>
      <c r="Y44" s="47"/>
      <c r="Z44" s="47"/>
      <c r="AA44" s="47"/>
      <c r="AB44" s="47"/>
      <c r="AC44" s="48"/>
      <c r="AD44" s="12"/>
      <c r="AE44" s="61"/>
      <c r="AF44" s="61"/>
      <c r="AG44" s="61"/>
      <c r="AH44" s="61"/>
      <c r="AI44" s="61"/>
      <c r="AJ44" s="61"/>
      <c r="AK44" s="61"/>
      <c r="AL44" s="61"/>
      <c r="AM44" s="61"/>
      <c r="AN44" s="61"/>
      <c r="AO44" s="61"/>
      <c r="AP44" s="37"/>
    </row>
    <row r="45" spans="1:42" ht="6" customHeight="1" thickTop="1" x14ac:dyDescent="0.2">
      <c r="A45" s="22"/>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50"/>
    </row>
    <row r="46" spans="1:42" x14ac:dyDescent="0.2">
      <c r="A46" s="25"/>
      <c r="B46" s="51" t="s">
        <v>28</v>
      </c>
      <c r="C46" s="2"/>
      <c r="D46" s="2"/>
      <c r="E46" s="2"/>
      <c r="F46" s="2"/>
      <c r="G46" s="2"/>
      <c r="H46" s="2"/>
      <c r="I46" s="2"/>
      <c r="J46" s="2" t="s">
        <v>29</v>
      </c>
      <c r="K46" s="2"/>
      <c r="L46" s="2"/>
      <c r="M46" s="2"/>
      <c r="N46" s="2"/>
      <c r="O46" s="2"/>
      <c r="P46" s="2"/>
      <c r="R46" t="s">
        <v>30</v>
      </c>
      <c r="T46" s="2"/>
      <c r="U46" s="2"/>
      <c r="AP46" s="52"/>
    </row>
    <row r="47" spans="1:42" x14ac:dyDescent="0.2">
      <c r="A47" s="25"/>
      <c r="B47" s="51"/>
      <c r="H47" s="2"/>
      <c r="I47" s="2"/>
      <c r="J47" s="2" t="s">
        <v>31</v>
      </c>
      <c r="K47" s="2"/>
      <c r="L47" s="2"/>
      <c r="M47" s="2"/>
      <c r="N47" s="2"/>
      <c r="O47" s="2"/>
      <c r="P47" s="2"/>
      <c r="R47" t="s">
        <v>32</v>
      </c>
      <c r="T47" s="2"/>
      <c r="U47" s="2"/>
      <c r="V47" s="2"/>
      <c r="W47" s="2"/>
      <c r="X47" s="2"/>
      <c r="Y47" s="2"/>
      <c r="AB47" t="s">
        <v>33</v>
      </c>
      <c r="AE47" s="137"/>
      <c r="AF47" s="137"/>
      <c r="AG47" s="137"/>
      <c r="AH47" s="137"/>
      <c r="AI47" s="241"/>
      <c r="AJ47" s="137"/>
      <c r="AK47" s="137"/>
      <c r="AL47" s="137"/>
      <c r="AM47" s="137"/>
      <c r="AP47" s="52"/>
    </row>
    <row r="48" spans="1:42" x14ac:dyDescent="0.2">
      <c r="A48" s="25"/>
      <c r="B48" s="51"/>
      <c r="H48" s="2"/>
      <c r="I48" s="2"/>
      <c r="J48" s="2" t="s">
        <v>34</v>
      </c>
      <c r="K48" s="2"/>
      <c r="L48" s="2"/>
      <c r="M48" s="2"/>
      <c r="N48" s="2"/>
      <c r="O48" s="2"/>
      <c r="P48" s="2"/>
      <c r="R48" t="s">
        <v>35</v>
      </c>
      <c r="T48" s="2"/>
      <c r="U48" s="2"/>
      <c r="V48" s="127"/>
      <c r="W48" s="127"/>
      <c r="X48" s="127"/>
      <c r="Y48" s="127"/>
      <c r="Z48" s="127"/>
      <c r="AA48" s="152"/>
      <c r="AB48" s="152"/>
      <c r="AC48" s="1"/>
      <c r="AD48" s="1"/>
      <c r="AE48" s="303" t="s">
        <v>36</v>
      </c>
      <c r="AF48" s="303"/>
      <c r="AG48" s="303"/>
      <c r="AH48" s="303"/>
      <c r="AI48" s="303"/>
      <c r="AJ48" s="303"/>
      <c r="AK48" s="303"/>
      <c r="AL48" s="303"/>
      <c r="AM48" s="303"/>
      <c r="AP48" s="52"/>
    </row>
    <row r="49" spans="1:42" ht="6" customHeight="1" x14ac:dyDescent="0.2">
      <c r="A49" s="36"/>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37"/>
    </row>
    <row r="50" spans="1:42" ht="6" customHeight="1" x14ac:dyDescent="0.2">
      <c r="A50" s="3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39"/>
    </row>
    <row r="51" spans="1:42" ht="11.25" customHeight="1" x14ac:dyDescent="0.2">
      <c r="A51" s="53"/>
      <c r="C51" s="84"/>
      <c r="D51" s="84"/>
      <c r="E51" s="84"/>
      <c r="F51" s="84"/>
      <c r="G51" s="3" t="s">
        <v>37</v>
      </c>
      <c r="H51" s="281">
        <v>0</v>
      </c>
      <c r="I51" s="282"/>
      <c r="J51" s="285" t="str">
        <f>RIGHT(INDEX(Language_Translations,3,MATCH(Language_Selected,Language_Options,0)),1)</f>
        <v>1</v>
      </c>
      <c r="K51" s="286"/>
      <c r="O51" s="84"/>
      <c r="P51" s="84"/>
      <c r="Q51" s="3" t="s">
        <v>38</v>
      </c>
      <c r="R51" s="4"/>
      <c r="S51" s="5"/>
      <c r="T51" s="4"/>
      <c r="U51" s="242"/>
      <c r="X51" s="84"/>
      <c r="Y51" s="84"/>
      <c r="Z51" s="84"/>
      <c r="AA51" s="84"/>
      <c r="AB51" s="3"/>
      <c r="AC51" s="3" t="s">
        <v>39</v>
      </c>
      <c r="AD51" s="4"/>
      <c r="AE51" s="242"/>
      <c r="AF51" s="4"/>
      <c r="AG51" s="243"/>
      <c r="AM51" s="14" t="s">
        <v>40</v>
      </c>
      <c r="AN51" s="4"/>
      <c r="AO51" s="242"/>
      <c r="AP51" s="52"/>
    </row>
    <row r="52" spans="1:42" ht="11.25" customHeight="1" x14ac:dyDescent="0.2">
      <c r="A52" s="53"/>
      <c r="D52" s="84"/>
      <c r="E52" s="84"/>
      <c r="F52" s="84"/>
      <c r="G52" s="3" t="s">
        <v>41</v>
      </c>
      <c r="H52" s="283"/>
      <c r="I52" s="284"/>
      <c r="J52" s="287"/>
      <c r="K52" s="288"/>
      <c r="O52" s="84"/>
      <c r="P52" s="84"/>
      <c r="Q52" s="3" t="s">
        <v>42</v>
      </c>
      <c r="R52" s="6"/>
      <c r="S52" s="7"/>
      <c r="T52" s="6"/>
      <c r="U52" s="244"/>
      <c r="Y52" s="84"/>
      <c r="Z52" s="84"/>
      <c r="AA52" s="84"/>
      <c r="AB52" s="3"/>
      <c r="AC52" s="3" t="s">
        <v>43</v>
      </c>
      <c r="AD52" s="6"/>
      <c r="AE52" s="244"/>
      <c r="AF52" s="6"/>
      <c r="AG52" s="240"/>
      <c r="AM52" s="14" t="s">
        <v>44</v>
      </c>
      <c r="AN52" s="6"/>
      <c r="AO52" s="244"/>
      <c r="AP52" s="52"/>
    </row>
    <row r="53" spans="1:42" ht="11.25" customHeight="1" x14ac:dyDescent="0.2">
      <c r="A53" s="53"/>
      <c r="AP53" s="52"/>
    </row>
    <row r="54" spans="1:42" ht="11.25" customHeight="1" x14ac:dyDescent="0.2">
      <c r="A54" s="25"/>
      <c r="C54" s="245"/>
      <c r="D54" s="245"/>
      <c r="E54" s="245"/>
      <c r="F54" s="84"/>
      <c r="G54" s="3" t="s">
        <v>37</v>
      </c>
      <c r="H54" s="289" t="s">
        <v>45</v>
      </c>
      <c r="I54" s="289"/>
      <c r="J54" s="289"/>
      <c r="K54" s="289"/>
      <c r="L54" s="289"/>
      <c r="M54" s="289"/>
      <c r="N54" s="289"/>
      <c r="O54" s="289"/>
      <c r="P54" s="289"/>
      <c r="Q54" s="289"/>
      <c r="R54" s="246"/>
      <c r="S54" s="246"/>
      <c r="T54" s="247" t="s">
        <v>46</v>
      </c>
      <c r="V54" s="246"/>
      <c r="W54" s="246"/>
      <c r="X54" s="248"/>
      <c r="Y54" s="84"/>
      <c r="Z54" s="84"/>
      <c r="AA54" s="84"/>
      <c r="AB54" s="84"/>
      <c r="AC54" s="84"/>
      <c r="AD54" s="127"/>
      <c r="AP54" s="26"/>
    </row>
    <row r="55" spans="1:42" ht="11.25" customHeight="1" x14ac:dyDescent="0.2">
      <c r="A55" s="25"/>
      <c r="C55" s="245"/>
      <c r="D55" s="245"/>
      <c r="E55" s="245"/>
      <c r="F55" s="84"/>
      <c r="G55" s="3" t="s">
        <v>41</v>
      </c>
      <c r="H55" s="290"/>
      <c r="I55" s="290"/>
      <c r="J55" s="290"/>
      <c r="K55" s="290"/>
      <c r="L55" s="290"/>
      <c r="M55" s="290"/>
      <c r="N55" s="290"/>
      <c r="O55" s="290"/>
      <c r="P55" s="290"/>
      <c r="Q55" s="290"/>
      <c r="R55" s="246"/>
      <c r="S55" s="246"/>
      <c r="T55" s="246"/>
      <c r="V55" s="249" t="str">
        <f>translations!C$3&amp;" "&amp;translations!C$1</f>
        <v>01 FRANÇAIS</v>
      </c>
      <c r="AB55" s="185"/>
      <c r="AC55" s="249" t="str">
        <f>translations!E$3&amp;" "&amp;translations!E$1</f>
        <v>03 LANGUAGE 3</v>
      </c>
      <c r="AD55" s="185"/>
      <c r="AE55" s="185"/>
      <c r="AF55" s="185"/>
      <c r="AG55" s="185"/>
      <c r="AH55" s="185"/>
      <c r="AJ55" s="249" t="str">
        <f>translations!G$3&amp;" "&amp;translations!G$1</f>
        <v>05 LANGUAGE 5</v>
      </c>
      <c r="AP55" s="26"/>
    </row>
    <row r="56" spans="1:42" ht="11.25" customHeight="1" x14ac:dyDescent="0.2">
      <c r="A56" s="25"/>
      <c r="B56" s="245"/>
      <c r="C56" s="245"/>
      <c r="D56" s="245"/>
      <c r="E56" s="245"/>
      <c r="F56" s="84"/>
      <c r="G56" s="3"/>
      <c r="H56" s="248"/>
      <c r="I56" s="248"/>
      <c r="J56" s="248"/>
      <c r="K56" s="248"/>
      <c r="L56" s="248"/>
      <c r="M56" s="248"/>
      <c r="N56" s="248"/>
      <c r="O56" s="248"/>
      <c r="P56" s="248"/>
      <c r="Q56" s="248"/>
      <c r="R56" s="246"/>
      <c r="S56" s="246"/>
      <c r="T56" s="246"/>
      <c r="V56" s="249" t="str">
        <f>translations!D$3&amp;" "&amp;translations!D$1</f>
        <v>02 LANGUAGE 2</v>
      </c>
      <c r="W56" s="185"/>
      <c r="X56" s="185"/>
      <c r="Y56" s="185"/>
      <c r="Z56" s="185"/>
      <c r="AA56" s="185"/>
      <c r="AC56" s="249" t="str">
        <f>translations!F$3&amp;" "&amp;translations!F$1</f>
        <v>04 LANGUAGE 4</v>
      </c>
      <c r="AD56" s="185"/>
      <c r="AE56" s="185"/>
      <c r="AF56" s="185"/>
      <c r="AG56" s="185"/>
      <c r="AH56" s="185"/>
      <c r="AJ56" s="249" t="str">
        <f>translations!H$3&amp;" "&amp;translations!H$1</f>
        <v>06 LANGUAGE 6</v>
      </c>
      <c r="AP56" s="26"/>
    </row>
    <row r="57" spans="1:42" ht="6" customHeight="1" thickBot="1" x14ac:dyDescent="0.25">
      <c r="A57" s="27"/>
      <c r="B57" s="28"/>
      <c r="C57" s="250"/>
      <c r="D57" s="28"/>
      <c r="E57" s="28"/>
      <c r="F57" s="28"/>
      <c r="G57" s="28"/>
      <c r="H57" s="28"/>
      <c r="I57" s="28"/>
      <c r="J57" s="28"/>
      <c r="K57" s="28"/>
      <c r="L57" s="28"/>
      <c r="M57" s="28"/>
      <c r="N57" s="28"/>
      <c r="O57" s="28"/>
      <c r="P57" s="28"/>
      <c r="Q57" s="28"/>
      <c r="R57" s="28"/>
      <c r="S57" s="28"/>
      <c r="T57" s="28"/>
      <c r="U57" s="28"/>
      <c r="V57" s="28"/>
      <c r="W57" s="28"/>
      <c r="X57" s="28"/>
      <c r="Y57" s="237"/>
      <c r="Z57" s="237"/>
      <c r="AA57" s="237"/>
      <c r="AB57" s="28"/>
      <c r="AC57" s="28"/>
      <c r="AD57" s="28"/>
      <c r="AE57" s="237"/>
      <c r="AF57" s="237"/>
      <c r="AG57" s="237"/>
      <c r="AH57" s="237"/>
      <c r="AI57" s="237"/>
      <c r="AJ57" s="237"/>
      <c r="AK57" s="237"/>
      <c r="AL57" s="237"/>
      <c r="AM57" s="237"/>
      <c r="AN57" s="237"/>
      <c r="AO57" s="237"/>
      <c r="AP57" s="29"/>
    </row>
    <row r="58" spans="1:42" ht="6" customHeight="1" thickTop="1" x14ac:dyDescent="0.2">
      <c r="A58" s="228"/>
      <c r="B58" s="251"/>
      <c r="C58" s="251"/>
      <c r="D58" s="251"/>
      <c r="E58" s="251"/>
      <c r="F58" s="251"/>
      <c r="G58" s="251"/>
      <c r="H58" s="252"/>
      <c r="I58" s="251"/>
      <c r="J58" s="251"/>
      <c r="K58" s="251"/>
      <c r="L58" s="251"/>
      <c r="M58" s="251"/>
      <c r="N58" s="251"/>
      <c r="Y58" s="50"/>
      <c r="AC58" s="51"/>
      <c r="AD58" s="51"/>
      <c r="AE58" s="51"/>
      <c r="AF58" s="51"/>
      <c r="AG58" s="51"/>
      <c r="AH58" s="51"/>
      <c r="AI58" s="51"/>
      <c r="AJ58" s="51"/>
      <c r="AK58" s="51"/>
      <c r="AL58" s="51"/>
      <c r="AM58" s="51"/>
      <c r="AN58" s="51"/>
      <c r="AO58" s="51"/>
      <c r="AP58" s="50"/>
    </row>
    <row r="59" spans="1:42" x14ac:dyDescent="0.2">
      <c r="A59" s="53"/>
      <c r="C59" s="291" t="s">
        <v>47</v>
      </c>
      <c r="D59" s="291"/>
      <c r="E59" s="291"/>
      <c r="F59" s="291"/>
      <c r="H59" s="52"/>
      <c r="J59" s="292" t="s">
        <v>48</v>
      </c>
      <c r="K59" s="292"/>
      <c r="L59" s="292"/>
      <c r="M59" s="292"/>
      <c r="N59" s="292"/>
      <c r="O59" s="292"/>
      <c r="P59" s="292"/>
      <c r="Q59" s="292"/>
      <c r="R59" s="292"/>
      <c r="S59" s="292"/>
      <c r="T59" s="292"/>
      <c r="U59" s="292"/>
      <c r="V59" s="292"/>
      <c r="W59" s="292"/>
      <c r="X59" s="292"/>
      <c r="Y59" s="253"/>
      <c r="AA59" s="292" t="s">
        <v>49</v>
      </c>
      <c r="AB59" s="292"/>
      <c r="AC59" s="292"/>
      <c r="AD59" s="292"/>
      <c r="AE59" s="292"/>
      <c r="AF59" s="292"/>
      <c r="AG59" s="292"/>
      <c r="AH59" s="292"/>
      <c r="AI59" s="292"/>
      <c r="AJ59" s="292"/>
      <c r="AK59" s="292"/>
      <c r="AL59" s="292"/>
      <c r="AM59" s="292"/>
      <c r="AN59" s="292"/>
      <c r="AO59" s="292"/>
      <c r="AP59" s="52"/>
    </row>
    <row r="60" spans="1:42" ht="6" customHeight="1" x14ac:dyDescent="0.2">
      <c r="A60" s="53"/>
      <c r="H60" s="52"/>
      <c r="M60" s="51"/>
      <c r="Y60" s="52"/>
      <c r="AP60" s="52"/>
    </row>
    <row r="61" spans="1:42" x14ac:dyDescent="0.2">
      <c r="A61" s="53"/>
      <c r="C61" s="254"/>
      <c r="D61" s="5"/>
      <c r="E61" s="254"/>
      <c r="F61" s="5"/>
      <c r="H61" s="52"/>
      <c r="M61" s="51"/>
      <c r="N61" s="51"/>
      <c r="O61" s="51"/>
      <c r="P61" s="51"/>
      <c r="Q61" s="254"/>
      <c r="R61" s="5"/>
      <c r="S61" s="254"/>
      <c r="T61" s="5"/>
      <c r="U61" s="254"/>
      <c r="V61" s="5"/>
      <c r="W61" s="254"/>
      <c r="X61" s="5"/>
      <c r="Y61" s="229"/>
      <c r="AA61" s="51"/>
      <c r="AB61" s="51"/>
      <c r="AC61" s="51"/>
      <c r="AD61" s="51"/>
      <c r="AE61" s="51"/>
      <c r="AF61" s="51"/>
      <c r="AG61" s="51"/>
      <c r="AH61" s="254"/>
      <c r="AI61" s="5"/>
      <c r="AJ61" s="254"/>
      <c r="AK61" s="5"/>
      <c r="AL61" s="254"/>
      <c r="AM61" s="5"/>
      <c r="AN61" s="254"/>
      <c r="AO61" s="5"/>
      <c r="AP61" s="52"/>
    </row>
    <row r="62" spans="1:42" x14ac:dyDescent="0.2">
      <c r="A62" s="53"/>
      <c r="C62" s="230"/>
      <c r="D62" s="7"/>
      <c r="E62" s="230"/>
      <c r="F62" s="7"/>
      <c r="H62" s="52"/>
      <c r="J62" s="137"/>
      <c r="K62" s="137"/>
      <c r="L62" s="137"/>
      <c r="M62" s="231"/>
      <c r="N62" s="231"/>
      <c r="O62" s="51"/>
      <c r="P62" s="232"/>
      <c r="Q62" s="230"/>
      <c r="R62" s="7"/>
      <c r="S62" s="230"/>
      <c r="T62" s="7"/>
      <c r="U62" s="230"/>
      <c r="V62" s="7"/>
      <c r="W62" s="230"/>
      <c r="X62" s="7"/>
      <c r="Y62" s="229"/>
      <c r="AA62" s="51"/>
      <c r="AB62" s="51"/>
      <c r="AC62" s="51"/>
      <c r="AD62" s="51"/>
      <c r="AE62" s="51"/>
      <c r="AF62" s="51"/>
      <c r="AG62" s="232"/>
      <c r="AH62" s="230"/>
      <c r="AI62" s="7"/>
      <c r="AJ62" s="230"/>
      <c r="AK62" s="7"/>
      <c r="AL62" s="230"/>
      <c r="AM62" s="7"/>
      <c r="AN62" s="230"/>
      <c r="AO62" s="7"/>
      <c r="AP62" s="52"/>
    </row>
    <row r="63" spans="1:42" x14ac:dyDescent="0.2">
      <c r="A63" s="53"/>
      <c r="C63" s="293" t="s">
        <v>50</v>
      </c>
      <c r="D63" s="293"/>
      <c r="E63" s="293"/>
      <c r="F63" s="293"/>
      <c r="H63" s="52"/>
      <c r="J63" s="294" t="s">
        <v>51</v>
      </c>
      <c r="K63" s="294"/>
      <c r="L63" s="294"/>
      <c r="M63" s="294"/>
      <c r="N63" s="294"/>
      <c r="O63" s="294"/>
      <c r="Q63" s="295" t="s">
        <v>50</v>
      </c>
      <c r="R63" s="295"/>
      <c r="S63" s="295"/>
      <c r="T63" s="295"/>
      <c r="U63" s="295"/>
      <c r="V63" s="295"/>
      <c r="W63" s="295"/>
      <c r="X63" s="295"/>
      <c r="Y63" s="233"/>
      <c r="AA63" s="294" t="s">
        <v>51</v>
      </c>
      <c r="AB63" s="294"/>
      <c r="AC63" s="294"/>
      <c r="AD63" s="294"/>
      <c r="AE63" s="294"/>
      <c r="AF63" s="294"/>
      <c r="AH63" s="295" t="s">
        <v>50</v>
      </c>
      <c r="AI63" s="295"/>
      <c r="AJ63" s="295"/>
      <c r="AK63" s="295"/>
      <c r="AL63" s="295"/>
      <c r="AM63" s="295"/>
      <c r="AN63" s="295"/>
      <c r="AO63" s="295"/>
      <c r="AP63" s="52"/>
    </row>
    <row r="64" spans="1:42" ht="6" customHeight="1" thickBot="1" x14ac:dyDescent="0.25">
      <c r="A64" s="234"/>
      <c r="B64" s="235"/>
      <c r="C64" s="235"/>
      <c r="D64" s="235"/>
      <c r="E64" s="235"/>
      <c r="F64" s="235"/>
      <c r="G64" s="235"/>
      <c r="H64" s="236"/>
      <c r="I64" s="235"/>
      <c r="J64" s="235"/>
      <c r="K64" s="235"/>
      <c r="L64" s="235"/>
      <c r="M64" s="235"/>
      <c r="N64" s="235"/>
      <c r="O64" s="237"/>
      <c r="P64" s="237"/>
      <c r="Q64" s="237"/>
      <c r="R64" s="237"/>
      <c r="S64" s="237"/>
      <c r="T64" s="237"/>
      <c r="U64" s="237"/>
      <c r="V64" s="237"/>
      <c r="W64" s="237"/>
      <c r="X64" s="237"/>
      <c r="Y64" s="238"/>
      <c r="Z64" s="237"/>
      <c r="AA64" s="237"/>
      <c r="AB64" s="237"/>
      <c r="AC64" s="235"/>
      <c r="AD64" s="235"/>
      <c r="AE64" s="235"/>
      <c r="AF64" s="235"/>
      <c r="AG64" s="235"/>
      <c r="AH64" s="235"/>
      <c r="AI64" s="235"/>
      <c r="AJ64" s="235"/>
      <c r="AK64" s="235"/>
      <c r="AL64" s="235"/>
      <c r="AM64" s="235"/>
      <c r="AN64" s="235"/>
      <c r="AO64" s="235"/>
      <c r="AP64" s="29"/>
    </row>
    <row r="65" spans="1:54" ht="6" customHeight="1" thickTop="1" x14ac:dyDescent="0.2">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row>
    <row r="66" spans="1:54" ht="11.15" customHeight="1" x14ac:dyDescent="0.2">
      <c r="B66" s="280" t="s">
        <v>52</v>
      </c>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280"/>
      <c r="AO66" s="280"/>
      <c r="AP66" s="280"/>
      <c r="AQ66" s="127"/>
      <c r="AR66" s="127"/>
      <c r="AS66" s="127"/>
      <c r="AT66" s="127"/>
      <c r="AU66" s="127"/>
      <c r="AV66" s="127"/>
      <c r="AW66" s="127"/>
      <c r="AX66" s="127"/>
      <c r="AY66" s="127"/>
      <c r="AZ66" s="127"/>
      <c r="BA66" s="127"/>
      <c r="BB66" s="127"/>
    </row>
    <row r="67" spans="1:54" ht="11.15" customHeight="1" x14ac:dyDescent="0.2">
      <c r="B67" s="280" t="s">
        <v>53</v>
      </c>
      <c r="C67" s="280"/>
      <c r="D67" s="280"/>
      <c r="E67" s="280"/>
      <c r="F67" s="280"/>
      <c r="G67" s="280"/>
      <c r="H67" s="280"/>
      <c r="I67" s="280"/>
      <c r="J67" s="280"/>
      <c r="K67" s="280"/>
      <c r="L67" s="280"/>
      <c r="M67" s="280"/>
      <c r="N67" s="280"/>
      <c r="O67" s="280"/>
      <c r="P67" s="280"/>
      <c r="Q67" s="280"/>
      <c r="R67" s="280"/>
      <c r="S67" s="280"/>
      <c r="T67" s="280"/>
      <c r="U67" s="280"/>
      <c r="V67" s="280"/>
      <c r="W67" s="280"/>
      <c r="X67" s="280"/>
      <c r="Y67" s="280"/>
      <c r="Z67" s="280"/>
      <c r="AA67" s="280"/>
      <c r="AB67" s="280"/>
      <c r="AC67" s="280"/>
      <c r="AD67" s="280"/>
      <c r="AE67" s="280"/>
      <c r="AF67" s="280"/>
      <c r="AG67" s="280"/>
      <c r="AH67" s="280"/>
      <c r="AI67" s="280"/>
      <c r="AJ67" s="280"/>
      <c r="AK67" s="280"/>
      <c r="AL67" s="280"/>
      <c r="AM67" s="280"/>
      <c r="AN67" s="280"/>
      <c r="AO67" s="280"/>
      <c r="AP67" s="280"/>
      <c r="AQ67" s="127"/>
      <c r="AR67" s="127"/>
      <c r="AS67" s="127"/>
      <c r="AT67" s="127"/>
      <c r="AU67" s="127"/>
      <c r="AV67" s="127"/>
      <c r="AW67" s="127"/>
      <c r="AX67" s="127"/>
      <c r="AY67" s="127"/>
      <c r="AZ67" s="127"/>
      <c r="BA67" s="127"/>
      <c r="BB67" s="127"/>
    </row>
    <row r="68" spans="1:54" ht="11.15" customHeight="1" x14ac:dyDescent="0.2">
      <c r="B68" s="280"/>
      <c r="C68" s="280"/>
      <c r="D68" s="280"/>
      <c r="E68" s="280"/>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0"/>
      <c r="AN68" s="280"/>
      <c r="AO68" s="280"/>
      <c r="AP68" s="280"/>
      <c r="AQ68" s="127"/>
      <c r="AR68" s="127"/>
      <c r="AS68" s="127"/>
      <c r="AT68" s="127"/>
      <c r="AU68" s="127"/>
      <c r="AV68" s="127"/>
      <c r="AW68" s="127"/>
      <c r="AX68" s="127"/>
      <c r="AY68" s="127"/>
      <c r="AZ68" s="127"/>
      <c r="BA68" s="127"/>
      <c r="BB68" s="127"/>
    </row>
    <row r="69" spans="1:54" ht="11.15" customHeight="1" x14ac:dyDescent="0.2">
      <c r="B69" s="280" t="s">
        <v>54</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127"/>
      <c r="AR69" s="127"/>
      <c r="AS69" s="127"/>
      <c r="AT69" s="127"/>
      <c r="AU69" s="127"/>
      <c r="AV69" s="127"/>
      <c r="AW69" s="127"/>
      <c r="AX69" s="127"/>
      <c r="AY69" s="127"/>
      <c r="AZ69" s="127"/>
      <c r="BA69" s="127"/>
      <c r="BB69" s="127"/>
    </row>
    <row r="70" spans="1:54" ht="6" customHeight="1" x14ac:dyDescent="0.2"/>
    <row r="253" spans="23:23" x14ac:dyDescent="0.2">
      <c r="W253" t="s">
        <v>55</v>
      </c>
    </row>
  </sheetData>
  <sheetProtection formatCells="0" formatRows="0" insertRows="0" deleteRows="0"/>
  <mergeCells count="25">
    <mergeCell ref="AE48:AM48"/>
    <mergeCell ref="B23:AO23"/>
    <mergeCell ref="J26:N26"/>
    <mergeCell ref="Q26:U26"/>
    <mergeCell ref="X26:AB26"/>
    <mergeCell ref="AE26:AO26"/>
    <mergeCell ref="AL1:AP1"/>
    <mergeCell ref="AL2:AP2"/>
    <mergeCell ref="A3:AP3"/>
    <mergeCell ref="A4:AP4"/>
    <mergeCell ref="B9:AO9"/>
    <mergeCell ref="B69:AP69"/>
    <mergeCell ref="B67:AP68"/>
    <mergeCell ref="B66:AP66"/>
    <mergeCell ref="H51:I52"/>
    <mergeCell ref="J51:K52"/>
    <mergeCell ref="H54:Q55"/>
    <mergeCell ref="C59:F59"/>
    <mergeCell ref="J59:X59"/>
    <mergeCell ref="AA59:AO59"/>
    <mergeCell ref="C63:F63"/>
    <mergeCell ref="J63:O63"/>
    <mergeCell ref="Q63:X63"/>
    <mergeCell ref="AA63:AF63"/>
    <mergeCell ref="AH63:AO63"/>
  </mergeCells>
  <dataValidations count="1">
    <dataValidation type="list" allowBlank="1" showInputMessage="1" showErrorMessage="1" errorTitle="Error" error="Please select a language listed below." sqref="V54:W54 H54" xr:uid="{00000000-0002-0000-0000-000000000000}">
      <formula1>Language_Options</formula1>
    </dataValidation>
  </dataValidations>
  <printOptions horizontalCentered="1"/>
  <pageMargins left="0.5" right="0.5" top="0.5" bottom="0.5" header="0.3" footer="0.3"/>
  <pageSetup paperSize="9" scale="99" orientation="portrait" r:id="rId1"/>
  <headerFooter>
    <oddFooter>&amp;CW-&amp;P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1"/>
  <dimension ref="A1:B6"/>
  <sheetViews>
    <sheetView zoomScaleNormal="100" zoomScaleSheetLayoutView="100" workbookViewId="0">
      <selection activeCell="B67" sqref="B67:AP68"/>
    </sheetView>
  </sheetViews>
  <sheetFormatPr defaultColWidth="2.6640625" defaultRowHeight="10" x14ac:dyDescent="0.2"/>
  <cols>
    <col min="1" max="1" width="27.33203125" bestFit="1" customWidth="1"/>
    <col min="2" max="2" width="7.44140625" style="11" customWidth="1"/>
  </cols>
  <sheetData>
    <row r="1" spans="1:2" ht="10.5" x14ac:dyDescent="0.2">
      <c r="A1" s="54" t="s">
        <v>467</v>
      </c>
      <c r="B1" s="55">
        <v>2020</v>
      </c>
    </row>
    <row r="2" spans="1:2" ht="10.5" x14ac:dyDescent="0.2">
      <c r="A2" s="54" t="s">
        <v>468</v>
      </c>
      <c r="B2" s="21">
        <f>B1-5</f>
        <v>2015</v>
      </c>
    </row>
    <row r="3" spans="1:2" ht="10.5" x14ac:dyDescent="0.2">
      <c r="A3" s="54" t="s">
        <v>469</v>
      </c>
      <c r="B3" s="21">
        <f>B1-6</f>
        <v>2014</v>
      </c>
    </row>
    <row r="4" spans="1:2" ht="10.5" x14ac:dyDescent="0.2">
      <c r="A4" s="54" t="s">
        <v>470</v>
      </c>
      <c r="B4" s="21">
        <f>B1-3</f>
        <v>2017</v>
      </c>
    </row>
    <row r="5" spans="1:2" ht="10.5" x14ac:dyDescent="0.2">
      <c r="A5" s="54" t="s">
        <v>471</v>
      </c>
      <c r="B5" s="21">
        <f>B1-2</f>
        <v>2018</v>
      </c>
    </row>
    <row r="6" spans="1:2" ht="10.5" x14ac:dyDescent="0.2">
      <c r="A6" s="54" t="s">
        <v>472</v>
      </c>
      <c r="B6" s="21">
        <f>FW_YR-15</f>
        <v>2005</v>
      </c>
    </row>
  </sheetData>
  <sheetProtection formatCells="0" formatRows="0" insertRows="0" deleteRows="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300"/>
  </sheetPr>
  <dimension ref="A1:BA175"/>
  <sheetViews>
    <sheetView view="pageBreakPreview" zoomScaleNormal="115" zoomScaleSheetLayoutView="100" workbookViewId="0">
      <selection activeCell="B30" sqref="B30"/>
    </sheetView>
  </sheetViews>
  <sheetFormatPr defaultColWidth="2.6640625" defaultRowHeight="10" x14ac:dyDescent="0.2"/>
  <cols>
    <col min="1" max="1" width="1.6640625" customWidth="1"/>
    <col min="2" max="2" width="4.6640625" style="124" customWidth="1"/>
    <col min="3" max="4" width="1.6640625" customWidth="1"/>
    <col min="5" max="5" width="2.6640625" customWidth="1"/>
    <col min="15" max="15" width="2.6640625" customWidth="1"/>
    <col min="21" max="22" width="1.6640625" customWidth="1"/>
    <col min="35" max="35" width="2.6640625" customWidth="1"/>
    <col min="37" max="37" width="2.6640625" customWidth="1"/>
    <col min="38" max="38" width="2.6640625" style="11" customWidth="1"/>
    <col min="39" max="41" width="1.6640625" customWidth="1"/>
    <col min="42" max="42" width="4.6640625" customWidth="1"/>
    <col min="43" max="43" width="1.6640625" customWidth="1"/>
  </cols>
  <sheetData>
    <row r="1" spans="1:43" x14ac:dyDescent="0.2">
      <c r="A1" s="308" t="s">
        <v>56</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row>
    <row r="2" spans="1:43" x14ac:dyDescent="0.2">
      <c r="A2" s="127"/>
      <c r="B2" s="152"/>
      <c r="C2" s="127"/>
      <c r="D2" s="127"/>
      <c r="E2" s="127"/>
      <c r="F2" s="127"/>
      <c r="G2" s="127"/>
      <c r="H2" s="127"/>
      <c r="I2" s="127"/>
      <c r="J2" s="127"/>
      <c r="K2" s="127"/>
      <c r="L2" s="127"/>
      <c r="M2" s="127"/>
      <c r="N2" s="127"/>
      <c r="O2" s="127"/>
      <c r="P2" s="127"/>
      <c r="Q2" s="127"/>
      <c r="R2" s="127"/>
      <c r="S2" s="127"/>
      <c r="T2" s="127"/>
      <c r="U2" s="151" t="s">
        <v>57</v>
      </c>
      <c r="V2" s="127"/>
      <c r="W2" s="127"/>
      <c r="X2" s="127"/>
      <c r="Y2" s="127"/>
      <c r="Z2" s="127"/>
      <c r="AA2" s="127"/>
      <c r="AB2" s="127"/>
      <c r="AC2" s="127"/>
      <c r="AD2" s="127"/>
      <c r="AE2" s="127"/>
      <c r="AF2" s="127"/>
      <c r="AG2" s="127"/>
      <c r="AH2" s="127"/>
      <c r="AI2" s="127"/>
      <c r="AJ2" s="127"/>
      <c r="AK2" s="127"/>
      <c r="AL2" s="58"/>
      <c r="AM2" s="127"/>
      <c r="AN2" s="127"/>
      <c r="AO2" s="127"/>
      <c r="AP2" s="127"/>
      <c r="AQ2" s="127"/>
    </row>
    <row r="3" spans="1:43" x14ac:dyDescent="0.2">
      <c r="A3" s="127"/>
      <c r="B3" s="152"/>
      <c r="C3" s="127"/>
      <c r="D3" s="127"/>
      <c r="E3" s="127"/>
      <c r="F3" s="127"/>
      <c r="G3" s="127"/>
      <c r="H3" s="127"/>
      <c r="I3" s="127"/>
      <c r="J3" s="127"/>
      <c r="K3" s="127"/>
      <c r="L3" s="127"/>
      <c r="M3" s="127"/>
      <c r="N3" s="127"/>
      <c r="O3" s="127"/>
      <c r="P3" s="127"/>
      <c r="Q3" s="127"/>
      <c r="R3" s="127"/>
      <c r="S3" s="127"/>
      <c r="T3" s="127"/>
      <c r="U3" s="151"/>
      <c r="V3" s="127"/>
      <c r="W3" s="127"/>
      <c r="X3" s="127"/>
      <c r="Y3" s="127"/>
      <c r="Z3" s="127"/>
      <c r="AA3" s="127"/>
      <c r="AB3" s="127"/>
      <c r="AC3" s="127"/>
      <c r="AD3" s="127"/>
      <c r="AE3" s="127"/>
      <c r="AF3" s="127"/>
      <c r="AG3" s="127"/>
      <c r="AH3" s="127"/>
      <c r="AI3" s="127"/>
      <c r="AJ3" s="127"/>
      <c r="AK3" s="127"/>
      <c r="AL3" s="58"/>
      <c r="AM3" s="127"/>
      <c r="AN3" s="127"/>
      <c r="AO3" s="127"/>
      <c r="AP3" s="127"/>
      <c r="AQ3" s="127"/>
    </row>
    <row r="4" spans="1:43" ht="11.25" customHeight="1" x14ac:dyDescent="0.2">
      <c r="A4" s="127"/>
      <c r="B4" s="305" t="str">
        <f ca="1">VLOOKUP(INDIRECT(ADDRESS(ROW()-3,COLUMN()-1)),Language_Translations,MATCH(Language_Selected,Language_Options,0),FALSE)</f>
        <v>Bonjour. Je m'appelle _______________________________________. Je travaille pour [NOM DE L'ORGANISATION]. Nous effectuons une enquête nationale sur le paludisme [EN/AU NOM DU PAYS]. Les informations que nous collectons aideront votre gouvernement à améliorer les services de santé. Votre ménage a été sélectionné pour cette enquête. Les questions prennent habituellement entre 10 et 20 minutes. Toutes les informations que vous nous donnerez sont strictement confidentielles et elles ne seront transmises à personne d'autre que les membres de l'équipe d'enquête. Vous n'êtes pas obligée de participer à cette enquête mais nous espérons que vous accepterez de répondre à mes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v>
      </c>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127"/>
    </row>
    <row r="5" spans="1:43" x14ac:dyDescent="0.2">
      <c r="A5" s="127"/>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127"/>
    </row>
    <row r="6" spans="1:43" x14ac:dyDescent="0.2">
      <c r="A6" s="127"/>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127"/>
    </row>
    <row r="7" spans="1:43" x14ac:dyDescent="0.2">
      <c r="A7" s="127"/>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127"/>
    </row>
    <row r="8" spans="1:43" x14ac:dyDescent="0.2">
      <c r="A8" s="127"/>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127"/>
    </row>
    <row r="9" spans="1:43" x14ac:dyDescent="0.2">
      <c r="A9" s="127"/>
      <c r="B9" s="305"/>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127"/>
    </row>
    <row r="10" spans="1:43" x14ac:dyDescent="0.2">
      <c r="A10" s="127"/>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127"/>
    </row>
    <row r="11" spans="1:43" x14ac:dyDescent="0.2">
      <c r="A11" s="127"/>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127"/>
    </row>
    <row r="12" spans="1:43" x14ac:dyDescent="0.2">
      <c r="A12" s="127"/>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127"/>
    </row>
    <row r="13" spans="1:43" x14ac:dyDescent="0.2">
      <c r="A13" s="127"/>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127"/>
    </row>
    <row r="14" spans="1:43" x14ac:dyDescent="0.2">
      <c r="A14" s="127"/>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127"/>
    </row>
    <row r="15" spans="1:43" ht="11.25" customHeight="1" x14ac:dyDescent="0.2">
      <c r="A15" s="127"/>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127"/>
    </row>
    <row r="16" spans="1:43" ht="11.25" customHeight="1" x14ac:dyDescent="0.2">
      <c r="A16" s="127"/>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127"/>
    </row>
    <row r="17" spans="1:53" x14ac:dyDescent="0.2">
      <c r="A17" s="127"/>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c r="AL17" s="305"/>
      <c r="AM17" s="305"/>
      <c r="AN17" s="305"/>
      <c r="AO17" s="305"/>
      <c r="AP17" s="305"/>
      <c r="AQ17" s="127"/>
    </row>
    <row r="18" spans="1:53" x14ac:dyDescent="0.2">
      <c r="A18" s="127"/>
      <c r="B18" s="152"/>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row>
    <row r="19" spans="1:53" x14ac:dyDescent="0.2">
      <c r="B19" s="310" t="s">
        <v>58</v>
      </c>
      <c r="C19" s="310"/>
      <c r="D19" s="310"/>
      <c r="E19" s="310"/>
      <c r="F19" s="310"/>
      <c r="G19" s="310"/>
      <c r="H19" s="310"/>
      <c r="I19" s="310"/>
      <c r="J19" s="310"/>
      <c r="K19" s="310"/>
      <c r="L19" s="310"/>
      <c r="M19" s="310"/>
      <c r="N19" s="61"/>
      <c r="O19" s="61"/>
      <c r="P19" s="61"/>
      <c r="Q19" s="61"/>
      <c r="R19" s="61"/>
      <c r="S19" s="61"/>
      <c r="T19" s="61"/>
      <c r="U19" s="61"/>
      <c r="V19" s="61"/>
      <c r="W19" s="61"/>
      <c r="X19" s="61"/>
      <c r="Y19" s="61"/>
      <c r="Z19" s="61"/>
      <c r="AA19" s="61"/>
      <c r="AB19" s="310" t="s">
        <v>59</v>
      </c>
      <c r="AC19" s="310"/>
      <c r="AD19" s="310"/>
      <c r="AE19" s="61"/>
      <c r="AF19" s="61"/>
      <c r="AG19" s="61"/>
      <c r="AH19" s="61"/>
      <c r="AI19" s="61"/>
      <c r="AJ19" s="61"/>
      <c r="AK19" s="61"/>
      <c r="AL19" s="61"/>
      <c r="AM19" s="127"/>
      <c r="AN19" s="127"/>
      <c r="AO19" s="127"/>
      <c r="AP19" s="127"/>
      <c r="AQ19" s="127"/>
      <c r="AR19" s="127"/>
      <c r="AS19" s="127"/>
      <c r="AT19" s="127"/>
      <c r="AU19" s="127"/>
      <c r="AV19" s="127"/>
      <c r="AW19" s="127"/>
      <c r="AX19" s="127"/>
      <c r="AY19" s="127"/>
      <c r="AZ19" s="127"/>
    </row>
    <row r="20" spans="1:53" x14ac:dyDescent="0.2">
      <c r="A20" s="127"/>
      <c r="B20" s="152"/>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row>
    <row r="21" spans="1:53" x14ac:dyDescent="0.2">
      <c r="D21" s="123"/>
      <c r="E21" s="123"/>
      <c r="F21" s="123"/>
      <c r="G21" s="123"/>
      <c r="H21" s="123"/>
      <c r="I21" s="123"/>
      <c r="J21" s="123"/>
      <c r="K21" s="123"/>
      <c r="L21" s="123"/>
      <c r="M21" s="123"/>
      <c r="N21" s="123"/>
      <c r="O21" s="58" t="s">
        <v>60</v>
      </c>
      <c r="R21" s="152"/>
      <c r="U21" s="127"/>
      <c r="W21" s="127"/>
      <c r="Y21" s="127"/>
      <c r="Z21" s="127"/>
      <c r="AA21" s="127"/>
      <c r="AB21" s="127"/>
      <c r="AC21" s="127"/>
      <c r="AD21" s="127"/>
      <c r="AE21" s="127"/>
      <c r="AF21" s="127"/>
      <c r="AG21" s="127"/>
      <c r="AJ21" s="58" t="s">
        <v>61</v>
      </c>
      <c r="AL21"/>
      <c r="AR21" s="127"/>
      <c r="AS21" s="127"/>
      <c r="AU21" s="127"/>
      <c r="AZ21" s="127"/>
      <c r="BA21" s="127"/>
    </row>
    <row r="22" spans="1:53" x14ac:dyDescent="0.2">
      <c r="C22" s="127"/>
      <c r="D22" s="127"/>
      <c r="E22" s="127"/>
      <c r="F22" s="127"/>
      <c r="G22" s="127"/>
      <c r="H22" s="127"/>
      <c r="I22" s="127"/>
      <c r="J22" s="127"/>
      <c r="K22" s="127"/>
      <c r="L22" s="127"/>
      <c r="M22" s="127"/>
      <c r="N22" s="127"/>
      <c r="O22" s="58" t="s">
        <v>62</v>
      </c>
      <c r="P22" s="31" t="s">
        <v>9</v>
      </c>
      <c r="Q22" s="152">
        <v>1</v>
      </c>
      <c r="R22" s="127"/>
      <c r="T22" s="127"/>
      <c r="U22" s="127"/>
      <c r="V22" s="127"/>
      <c r="W22" s="127"/>
      <c r="Y22" s="127"/>
      <c r="Z22" s="127"/>
      <c r="AA22" s="127"/>
      <c r="AB22" s="127"/>
      <c r="AC22" s="127"/>
      <c r="AD22" s="127"/>
      <c r="AE22" s="127"/>
      <c r="AF22" s="127"/>
      <c r="AG22" s="127"/>
      <c r="AJ22" s="58" t="s">
        <v>63</v>
      </c>
      <c r="AK22" s="31" t="s">
        <v>9</v>
      </c>
      <c r="AL22" s="152">
        <v>2</v>
      </c>
      <c r="AM22" s="127"/>
      <c r="AP22" s="127" t="s">
        <v>64</v>
      </c>
      <c r="AQ22" s="127"/>
      <c r="AR22" s="127"/>
      <c r="AS22" s="127"/>
      <c r="AT22" s="127"/>
      <c r="AU22" s="127"/>
      <c r="AV22" s="127"/>
      <c r="AW22" s="127"/>
      <c r="AX22" s="127"/>
      <c r="AY22" s="127"/>
      <c r="AZ22" s="127"/>
    </row>
    <row r="23" spans="1:53" x14ac:dyDescent="0.2">
      <c r="AL23"/>
    </row>
    <row r="24" spans="1:53" x14ac:dyDescent="0.2">
      <c r="AL24"/>
    </row>
    <row r="25" spans="1:53" ht="6" customHeight="1" x14ac:dyDescent="0.2">
      <c r="A25" s="127"/>
      <c r="B25" s="152"/>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58"/>
      <c r="AM25" s="127"/>
      <c r="AN25" s="127"/>
      <c r="AO25" s="127"/>
      <c r="AP25" s="127"/>
      <c r="AQ25" s="127"/>
    </row>
    <row r="26" spans="1:53" x14ac:dyDescent="0.2">
      <c r="A26" s="308" t="s">
        <v>65</v>
      </c>
      <c r="B26" s="308"/>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row>
    <row r="27" spans="1:53" ht="6" customHeight="1" x14ac:dyDescent="0.2">
      <c r="A27" s="127"/>
      <c r="B27" s="152"/>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58"/>
      <c r="AM27" s="127"/>
      <c r="AN27" s="127"/>
      <c r="AO27" s="127"/>
      <c r="AP27" s="127"/>
      <c r="AQ27" s="127"/>
    </row>
    <row r="28" spans="1:53" ht="11.25" customHeight="1" thickBot="1" x14ac:dyDescent="0.25">
      <c r="A28" s="76"/>
      <c r="B28" s="160" t="s">
        <v>19</v>
      </c>
      <c r="C28" s="74"/>
      <c r="D28" s="75"/>
      <c r="E28" s="309" t="s">
        <v>66</v>
      </c>
      <c r="F28" s="309"/>
      <c r="G28" s="309"/>
      <c r="H28" s="309"/>
      <c r="I28" s="309"/>
      <c r="J28" s="309"/>
      <c r="K28" s="309"/>
      <c r="L28" s="309"/>
      <c r="M28" s="309"/>
      <c r="N28" s="309"/>
      <c r="O28" s="309"/>
      <c r="P28" s="309"/>
      <c r="Q28" s="309"/>
      <c r="R28" s="309"/>
      <c r="S28" s="309"/>
      <c r="T28" s="309"/>
      <c r="U28" s="74"/>
      <c r="V28" s="75"/>
      <c r="W28" s="309" t="s">
        <v>67</v>
      </c>
      <c r="X28" s="309"/>
      <c r="Y28" s="309"/>
      <c r="Z28" s="309"/>
      <c r="AA28" s="309"/>
      <c r="AB28" s="309"/>
      <c r="AC28" s="309"/>
      <c r="AD28" s="309"/>
      <c r="AE28" s="309"/>
      <c r="AF28" s="309"/>
      <c r="AG28" s="309"/>
      <c r="AH28" s="309"/>
      <c r="AI28" s="309"/>
      <c r="AJ28" s="309"/>
      <c r="AK28" s="309"/>
      <c r="AL28" s="309"/>
      <c r="AM28" s="74"/>
      <c r="AN28" s="311" t="s">
        <v>68</v>
      </c>
      <c r="AO28" s="309"/>
      <c r="AP28" s="309"/>
      <c r="AQ28" s="309"/>
    </row>
    <row r="29" spans="1:53" ht="6" customHeight="1" x14ac:dyDescent="0.2">
      <c r="A29" s="71"/>
      <c r="B29" s="152"/>
      <c r="C29" s="142"/>
      <c r="D29" s="35"/>
      <c r="E29" s="127"/>
      <c r="F29" s="127"/>
      <c r="G29" s="127"/>
      <c r="H29" s="127"/>
      <c r="I29" s="127"/>
      <c r="J29" s="127"/>
      <c r="K29" s="127"/>
      <c r="L29" s="127"/>
      <c r="M29" s="127"/>
      <c r="N29" s="127"/>
      <c r="O29" s="127"/>
      <c r="P29" s="127"/>
      <c r="Q29" s="127"/>
      <c r="R29" s="127"/>
      <c r="S29" s="127"/>
      <c r="T29" s="127"/>
      <c r="U29" s="142"/>
      <c r="V29" s="35"/>
      <c r="W29" s="127"/>
      <c r="X29" s="127"/>
      <c r="Y29" s="127"/>
      <c r="Z29" s="127"/>
      <c r="AA29" s="127"/>
      <c r="AB29" s="127"/>
      <c r="AC29" s="127"/>
      <c r="AD29" s="127"/>
      <c r="AE29" s="127"/>
      <c r="AF29" s="127"/>
      <c r="AG29" s="127"/>
      <c r="AH29" s="127"/>
      <c r="AI29" s="127"/>
      <c r="AJ29" s="127"/>
      <c r="AK29" s="127"/>
      <c r="AL29" s="58"/>
      <c r="AM29" s="142"/>
      <c r="AN29" s="35"/>
      <c r="AO29" s="127"/>
      <c r="AP29" s="127"/>
      <c r="AQ29" s="72"/>
    </row>
    <row r="30" spans="1:53" x14ac:dyDescent="0.2">
      <c r="A30" s="71"/>
      <c r="B30" s="124">
        <v>101</v>
      </c>
      <c r="C30" s="142"/>
      <c r="D30" s="35"/>
      <c r="E30" s="304" t="s">
        <v>69</v>
      </c>
      <c r="F30" s="304"/>
      <c r="G30" s="304"/>
      <c r="H30" s="304"/>
      <c r="I30" s="304"/>
      <c r="J30" s="304"/>
      <c r="K30" s="304"/>
      <c r="L30" s="304"/>
      <c r="M30" s="304"/>
      <c r="N30" s="304"/>
      <c r="O30" s="304"/>
      <c r="P30" s="304"/>
      <c r="Q30" s="304"/>
      <c r="R30" s="304"/>
      <c r="S30" s="304"/>
      <c r="T30" s="304"/>
      <c r="U30" s="142"/>
      <c r="V30" s="35"/>
      <c r="W30" s="127"/>
      <c r="X30" s="127"/>
      <c r="Y30" s="127"/>
      <c r="Z30" s="127"/>
      <c r="AA30" s="127"/>
      <c r="AB30" s="127"/>
      <c r="AC30" s="127"/>
      <c r="AD30" s="127"/>
      <c r="AE30" s="127"/>
      <c r="AF30" s="127"/>
      <c r="AG30" s="127"/>
      <c r="AH30" s="127"/>
      <c r="AI30" s="13"/>
      <c r="AJ30" s="30"/>
      <c r="AK30" s="13"/>
      <c r="AL30" s="56"/>
      <c r="AM30" s="142"/>
      <c r="AN30" s="35"/>
      <c r="AO30" s="127"/>
      <c r="AP30" s="127"/>
      <c r="AQ30" s="72"/>
    </row>
    <row r="31" spans="1:53" x14ac:dyDescent="0.2">
      <c r="A31" s="71"/>
      <c r="B31" s="152"/>
      <c r="C31" s="142"/>
      <c r="D31" s="35"/>
      <c r="E31" s="304"/>
      <c r="F31" s="304"/>
      <c r="G31" s="304"/>
      <c r="H31" s="304"/>
      <c r="I31" s="304"/>
      <c r="J31" s="304"/>
      <c r="K31" s="304"/>
      <c r="L31" s="304"/>
      <c r="M31" s="304"/>
      <c r="N31" s="304"/>
      <c r="O31" s="304"/>
      <c r="P31" s="304"/>
      <c r="Q31" s="304"/>
      <c r="R31" s="304"/>
      <c r="S31" s="304"/>
      <c r="T31" s="304"/>
      <c r="U31" s="142"/>
      <c r="V31" s="35"/>
      <c r="W31" s="127" t="s">
        <v>70</v>
      </c>
      <c r="X31" s="127"/>
      <c r="Y31" s="127"/>
      <c r="Z31" s="31" t="s">
        <v>9</v>
      </c>
      <c r="AA31" s="31"/>
      <c r="AB31" s="31"/>
      <c r="AC31" s="31"/>
      <c r="AD31" s="31"/>
      <c r="AE31" s="31"/>
      <c r="AF31" s="31"/>
      <c r="AG31" s="31"/>
      <c r="AH31" s="31"/>
      <c r="AI31" s="12"/>
      <c r="AJ31" s="32"/>
      <c r="AK31" s="12"/>
      <c r="AL31" s="57"/>
      <c r="AM31" s="142"/>
      <c r="AN31" s="35"/>
      <c r="AO31" s="127"/>
      <c r="AP31" s="127"/>
      <c r="AQ31" s="72"/>
    </row>
    <row r="32" spans="1:53" x14ac:dyDescent="0.2">
      <c r="A32" s="71"/>
      <c r="B32" s="152"/>
      <c r="C32" s="142"/>
      <c r="D32" s="35"/>
      <c r="E32" s="304"/>
      <c r="F32" s="304"/>
      <c r="G32" s="304"/>
      <c r="H32" s="304"/>
      <c r="I32" s="304"/>
      <c r="J32" s="304"/>
      <c r="K32" s="304"/>
      <c r="L32" s="304"/>
      <c r="M32" s="304"/>
      <c r="N32" s="304"/>
      <c r="O32" s="304"/>
      <c r="P32" s="304"/>
      <c r="Q32" s="304"/>
      <c r="R32" s="304"/>
      <c r="S32" s="304"/>
      <c r="T32" s="304"/>
      <c r="U32" s="142"/>
      <c r="V32" s="35"/>
      <c r="W32" s="127"/>
      <c r="X32" s="127"/>
      <c r="Y32" s="127"/>
      <c r="Z32" s="127"/>
      <c r="AA32" s="127"/>
      <c r="AB32" s="127"/>
      <c r="AC32" s="127"/>
      <c r="AD32" s="127"/>
      <c r="AE32" s="127"/>
      <c r="AF32" s="127"/>
      <c r="AG32" s="127"/>
      <c r="AH32" s="127"/>
      <c r="AI32" s="13"/>
      <c r="AJ32" s="30"/>
      <c r="AK32" s="13"/>
      <c r="AL32" s="56"/>
      <c r="AM32" s="142"/>
      <c r="AN32" s="35"/>
      <c r="AO32" s="127"/>
      <c r="AP32" s="127"/>
      <c r="AQ32" s="72"/>
    </row>
    <row r="33" spans="1:43" x14ac:dyDescent="0.2">
      <c r="A33" s="71"/>
      <c r="B33" s="152"/>
      <c r="C33" s="142"/>
      <c r="D33" s="35"/>
      <c r="E33" s="304"/>
      <c r="F33" s="304"/>
      <c r="G33" s="304"/>
      <c r="H33" s="304"/>
      <c r="I33" s="304"/>
      <c r="J33" s="304"/>
      <c r="K33" s="304"/>
      <c r="L33" s="304"/>
      <c r="M33" s="304"/>
      <c r="N33" s="304"/>
      <c r="O33" s="304"/>
      <c r="P33" s="304"/>
      <c r="Q33" s="304"/>
      <c r="R33" s="304"/>
      <c r="S33" s="304"/>
      <c r="T33" s="304"/>
      <c r="U33" s="142"/>
      <c r="V33" s="35"/>
      <c r="W33" s="127" t="s">
        <v>71</v>
      </c>
      <c r="X33" s="127"/>
      <c r="Y33" s="127"/>
      <c r="AA33" s="31" t="s">
        <v>9</v>
      </c>
      <c r="AB33" s="31"/>
      <c r="AC33" s="31"/>
      <c r="AD33" s="31"/>
      <c r="AE33" s="31"/>
      <c r="AF33" s="31"/>
      <c r="AG33" s="31"/>
      <c r="AH33" s="31"/>
      <c r="AI33" s="12"/>
      <c r="AJ33" s="32"/>
      <c r="AK33" s="12"/>
      <c r="AL33" s="57"/>
      <c r="AM33" s="142"/>
      <c r="AN33" s="35"/>
      <c r="AO33" s="127"/>
      <c r="AP33" s="127"/>
      <c r="AQ33" s="72"/>
    </row>
    <row r="34" spans="1:43" ht="6" customHeight="1" thickBot="1" x14ac:dyDescent="0.25">
      <c r="A34" s="73"/>
      <c r="B34" s="160"/>
      <c r="C34" s="74"/>
      <c r="D34" s="75"/>
      <c r="E34" s="76"/>
      <c r="F34" s="76"/>
      <c r="G34" s="76"/>
      <c r="H34" s="76"/>
      <c r="I34" s="76"/>
      <c r="J34" s="76"/>
      <c r="K34" s="76"/>
      <c r="L34" s="76"/>
      <c r="M34" s="76"/>
      <c r="N34" s="76"/>
      <c r="O34" s="76"/>
      <c r="P34" s="76"/>
      <c r="Q34" s="76"/>
      <c r="R34" s="76"/>
      <c r="S34" s="76"/>
      <c r="T34" s="76"/>
      <c r="U34" s="74"/>
      <c r="V34" s="75"/>
      <c r="W34" s="76"/>
      <c r="X34" s="76"/>
      <c r="Y34" s="76"/>
      <c r="Z34" s="76"/>
      <c r="AA34" s="76"/>
      <c r="AB34" s="76"/>
      <c r="AC34" s="76"/>
      <c r="AD34" s="76"/>
      <c r="AE34" s="76"/>
      <c r="AF34" s="76"/>
      <c r="AG34" s="76"/>
      <c r="AH34" s="76"/>
      <c r="AI34" s="76"/>
      <c r="AJ34" s="76"/>
      <c r="AK34" s="76"/>
      <c r="AL34" s="77"/>
      <c r="AM34" s="74"/>
      <c r="AN34" s="75"/>
      <c r="AO34" s="76"/>
      <c r="AP34" s="76"/>
      <c r="AQ34" s="78"/>
    </row>
    <row r="35" spans="1:43" ht="6" customHeight="1" x14ac:dyDescent="0.2">
      <c r="A35" s="8"/>
      <c r="B35" s="155"/>
      <c r="C35" s="30"/>
      <c r="D35" s="13"/>
      <c r="E35" s="8"/>
      <c r="F35" s="8"/>
      <c r="G35" s="8"/>
      <c r="H35" s="8"/>
      <c r="I35" s="8"/>
      <c r="J35" s="8"/>
      <c r="K35" s="8"/>
      <c r="L35" s="8"/>
      <c r="M35" s="8"/>
      <c r="N35" s="8"/>
      <c r="O35" s="8"/>
      <c r="P35" s="8"/>
      <c r="Q35" s="8"/>
      <c r="R35" s="8"/>
      <c r="S35" s="8"/>
      <c r="T35" s="8"/>
      <c r="U35" s="30"/>
      <c r="V35" s="13"/>
      <c r="W35" s="8"/>
      <c r="X35" s="8"/>
      <c r="Y35" s="8"/>
      <c r="Z35" s="8"/>
      <c r="AA35" s="8"/>
      <c r="AB35" s="8"/>
      <c r="AC35" s="8"/>
      <c r="AD35" s="8"/>
      <c r="AE35" s="8"/>
      <c r="AF35" s="8"/>
      <c r="AG35" s="8"/>
      <c r="AH35" s="8"/>
      <c r="AI35" s="8"/>
      <c r="AJ35" s="8"/>
      <c r="AK35" s="8"/>
      <c r="AL35" s="10"/>
      <c r="AM35" s="30"/>
      <c r="AN35" s="13"/>
      <c r="AO35" s="8"/>
      <c r="AP35" s="8"/>
      <c r="AQ35" s="8"/>
    </row>
    <row r="36" spans="1:43" x14ac:dyDescent="0.2">
      <c r="A36" s="127"/>
      <c r="B36" s="63">
        <v>102</v>
      </c>
      <c r="C36" s="142"/>
      <c r="D36" s="35"/>
      <c r="E36" s="305" t="str">
        <f ca="1">VLOOKUP(INDIRECT(ADDRESS(ROW(),COLUMN()-3)),Language_Translations,MATCH(Language_Selected,Language_Options,0),FALSE)</f>
        <v>En quel mois et en quelle année êtes-vous née ?</v>
      </c>
      <c r="F36" s="305"/>
      <c r="G36" s="305"/>
      <c r="H36" s="305"/>
      <c r="I36" s="305"/>
      <c r="J36" s="305"/>
      <c r="K36" s="305"/>
      <c r="L36" s="305"/>
      <c r="M36" s="305"/>
      <c r="N36" s="305"/>
      <c r="O36" s="305"/>
      <c r="P36" s="305"/>
      <c r="Q36" s="305"/>
      <c r="R36" s="305"/>
      <c r="S36" s="305"/>
      <c r="T36" s="305"/>
      <c r="U36" s="142"/>
      <c r="V36" s="35"/>
      <c r="W36" s="127"/>
      <c r="X36" s="127"/>
      <c r="Y36" s="127"/>
      <c r="Z36" s="127"/>
      <c r="AA36" s="127"/>
      <c r="AB36" s="127"/>
      <c r="AC36" s="127"/>
      <c r="AD36" s="127"/>
      <c r="AE36" s="127"/>
      <c r="AF36" s="127"/>
      <c r="AG36" s="127"/>
      <c r="AH36" s="127"/>
      <c r="AI36" s="13"/>
      <c r="AJ36" s="30"/>
      <c r="AK36" s="13"/>
      <c r="AL36" s="56"/>
      <c r="AM36" s="142"/>
      <c r="AN36" s="35"/>
      <c r="AO36" s="127"/>
      <c r="AP36" s="127"/>
      <c r="AQ36" s="127"/>
    </row>
    <row r="37" spans="1:43" x14ac:dyDescent="0.2">
      <c r="A37" s="127"/>
      <c r="B37" s="152"/>
      <c r="C37" s="142"/>
      <c r="D37" s="35"/>
      <c r="E37" s="305"/>
      <c r="F37" s="305"/>
      <c r="G37" s="305"/>
      <c r="H37" s="305"/>
      <c r="I37" s="305"/>
      <c r="J37" s="305"/>
      <c r="K37" s="305"/>
      <c r="L37" s="305"/>
      <c r="M37" s="305"/>
      <c r="N37" s="305"/>
      <c r="O37" s="305"/>
      <c r="P37" s="305"/>
      <c r="Q37" s="305"/>
      <c r="R37" s="305"/>
      <c r="S37" s="305"/>
      <c r="T37" s="305"/>
      <c r="U37" s="142"/>
      <c r="V37" s="35"/>
      <c r="W37" s="127" t="s">
        <v>16</v>
      </c>
      <c r="X37" s="127"/>
      <c r="Y37" s="127"/>
      <c r="Z37" s="31" t="s">
        <v>9</v>
      </c>
      <c r="AA37" s="81"/>
      <c r="AB37" s="31"/>
      <c r="AC37" s="31"/>
      <c r="AD37" s="31"/>
      <c r="AE37" s="31"/>
      <c r="AF37" s="31"/>
      <c r="AG37" s="31"/>
      <c r="AH37" s="31"/>
      <c r="AI37" s="12"/>
      <c r="AJ37" s="32"/>
      <c r="AK37" s="12"/>
      <c r="AL37" s="57"/>
      <c r="AM37" s="142"/>
      <c r="AN37" s="35"/>
      <c r="AO37" s="127"/>
      <c r="AP37" s="127"/>
      <c r="AQ37" s="127"/>
    </row>
    <row r="38" spans="1:43" x14ac:dyDescent="0.2">
      <c r="A38" s="127"/>
      <c r="B38" s="152"/>
      <c r="C38" s="142"/>
      <c r="D38" s="35"/>
      <c r="E38" s="305"/>
      <c r="F38" s="305"/>
      <c r="G38" s="305"/>
      <c r="H38" s="305"/>
      <c r="I38" s="305"/>
      <c r="J38" s="305"/>
      <c r="K38" s="305"/>
      <c r="L38" s="305"/>
      <c r="M38" s="305"/>
      <c r="N38" s="305"/>
      <c r="O38" s="305"/>
      <c r="P38" s="305"/>
      <c r="Q38" s="305"/>
      <c r="R38" s="305"/>
      <c r="S38" s="305"/>
      <c r="T38" s="305"/>
      <c r="U38" s="142"/>
      <c r="V38" s="35"/>
      <c r="W38" s="127"/>
      <c r="X38" s="127"/>
      <c r="Y38" s="127"/>
      <c r="Z38" s="127"/>
      <c r="AA38" s="127"/>
      <c r="AB38" s="127"/>
      <c r="AC38" s="127"/>
      <c r="AD38" s="127"/>
      <c r="AE38" s="127"/>
      <c r="AF38" s="127"/>
      <c r="AG38" s="127"/>
      <c r="AH38" s="127"/>
      <c r="AI38" s="127"/>
      <c r="AJ38" s="127"/>
      <c r="AK38" s="127"/>
      <c r="AL38" s="58"/>
      <c r="AM38" s="142"/>
      <c r="AN38" s="35"/>
      <c r="AO38" s="127"/>
      <c r="AP38" s="127"/>
      <c r="AQ38" s="127"/>
    </row>
    <row r="39" spans="1:43" x14ac:dyDescent="0.2">
      <c r="A39" s="127"/>
      <c r="B39" s="152"/>
      <c r="C39" s="142"/>
      <c r="D39" s="35"/>
      <c r="E39" s="305"/>
      <c r="F39" s="305"/>
      <c r="G39" s="305"/>
      <c r="H39" s="305"/>
      <c r="I39" s="305"/>
      <c r="J39" s="305"/>
      <c r="K39" s="305"/>
      <c r="L39" s="305"/>
      <c r="M39" s="305"/>
      <c r="N39" s="305"/>
      <c r="O39" s="305"/>
      <c r="P39" s="305"/>
      <c r="Q39" s="305"/>
      <c r="R39" s="305"/>
      <c r="S39" s="305"/>
      <c r="T39" s="305"/>
      <c r="U39" s="142"/>
      <c r="V39" s="35"/>
      <c r="W39" s="127" t="s">
        <v>72</v>
      </c>
      <c r="X39" s="127"/>
      <c r="Y39" s="127"/>
      <c r="Z39" s="127"/>
      <c r="AA39" s="127"/>
      <c r="AB39" s="127"/>
      <c r="AC39" s="127"/>
      <c r="AD39" s="31"/>
      <c r="AE39" s="31"/>
      <c r="AF39" s="31" t="s">
        <v>9</v>
      </c>
      <c r="AG39" s="81"/>
      <c r="AH39" s="31"/>
      <c r="AI39" s="31"/>
      <c r="AJ39" s="31"/>
      <c r="AK39" s="31"/>
      <c r="AL39" s="59" t="s">
        <v>73</v>
      </c>
      <c r="AM39" s="142"/>
      <c r="AN39" s="35"/>
      <c r="AO39" s="127"/>
      <c r="AP39" s="127"/>
      <c r="AQ39" s="127"/>
    </row>
    <row r="40" spans="1:43" x14ac:dyDescent="0.2">
      <c r="A40" s="127"/>
      <c r="B40" s="152"/>
      <c r="C40" s="142"/>
      <c r="D40" s="35"/>
      <c r="E40" s="305"/>
      <c r="F40" s="305"/>
      <c r="G40" s="305"/>
      <c r="H40" s="305"/>
      <c r="I40" s="305"/>
      <c r="J40" s="305"/>
      <c r="K40" s="305"/>
      <c r="L40" s="305"/>
      <c r="M40" s="305"/>
      <c r="N40" s="305"/>
      <c r="O40" s="305"/>
      <c r="P40" s="305"/>
      <c r="Q40" s="305"/>
      <c r="R40" s="305"/>
      <c r="S40" s="305"/>
      <c r="T40" s="305"/>
      <c r="U40" s="142"/>
      <c r="V40" s="35"/>
      <c r="W40" s="127"/>
      <c r="X40" s="127"/>
      <c r="Y40" s="127"/>
      <c r="Z40" s="127"/>
      <c r="AA40" s="127"/>
      <c r="AB40" s="127"/>
      <c r="AC40" s="127"/>
      <c r="AD40" s="127"/>
      <c r="AE40" s="127"/>
      <c r="AF40" s="127"/>
      <c r="AG40" s="127"/>
      <c r="AH40" s="127"/>
      <c r="AI40" s="127"/>
      <c r="AJ40" s="127"/>
      <c r="AK40" s="127"/>
      <c r="AL40" s="59"/>
      <c r="AM40" s="142"/>
      <c r="AN40" s="35"/>
      <c r="AO40" s="127"/>
      <c r="AP40" s="127"/>
      <c r="AQ40" s="127"/>
    </row>
    <row r="41" spans="1:43" x14ac:dyDescent="0.2">
      <c r="A41" s="127"/>
      <c r="B41" s="152"/>
      <c r="C41" s="142"/>
      <c r="D41" s="35"/>
      <c r="E41" s="305"/>
      <c r="F41" s="305"/>
      <c r="G41" s="305"/>
      <c r="H41" s="305"/>
      <c r="I41" s="305"/>
      <c r="J41" s="305"/>
      <c r="K41" s="305"/>
      <c r="L41" s="305"/>
      <c r="M41" s="305"/>
      <c r="N41" s="305"/>
      <c r="O41" s="305"/>
      <c r="P41" s="305"/>
      <c r="Q41" s="305"/>
      <c r="R41" s="305"/>
      <c r="S41" s="305"/>
      <c r="T41" s="305"/>
      <c r="U41" s="142"/>
      <c r="V41" s="35"/>
      <c r="W41" s="127"/>
      <c r="X41" s="127"/>
      <c r="Y41" s="127"/>
      <c r="Z41" s="127"/>
      <c r="AA41" s="127"/>
      <c r="AB41" s="127"/>
      <c r="AC41" s="127"/>
      <c r="AD41" s="127"/>
      <c r="AE41" s="13"/>
      <c r="AF41" s="30"/>
      <c r="AG41" s="13"/>
      <c r="AH41" s="30"/>
      <c r="AI41" s="13"/>
      <c r="AJ41" s="30"/>
      <c r="AK41" s="13"/>
      <c r="AL41" s="56"/>
      <c r="AM41" s="142"/>
      <c r="AN41" s="35"/>
      <c r="AO41" s="127"/>
      <c r="AP41" s="127"/>
      <c r="AQ41" s="127"/>
    </row>
    <row r="42" spans="1:43" x14ac:dyDescent="0.2">
      <c r="A42" s="127"/>
      <c r="B42" s="152"/>
      <c r="C42" s="142"/>
      <c r="D42" s="35"/>
      <c r="E42" s="305"/>
      <c r="F42" s="305"/>
      <c r="G42" s="305"/>
      <c r="H42" s="305"/>
      <c r="I42" s="305"/>
      <c r="J42" s="305"/>
      <c r="K42" s="305"/>
      <c r="L42" s="305"/>
      <c r="M42" s="305"/>
      <c r="N42" s="305"/>
      <c r="O42" s="305"/>
      <c r="P42" s="305"/>
      <c r="Q42" s="305"/>
      <c r="R42" s="305"/>
      <c r="S42" s="305"/>
      <c r="T42" s="305"/>
      <c r="U42" s="142"/>
      <c r="V42" s="35"/>
      <c r="W42" s="127" t="s">
        <v>17</v>
      </c>
      <c r="X42" s="127"/>
      <c r="Y42" s="31"/>
      <c r="Z42" s="81" t="s">
        <v>9</v>
      </c>
      <c r="AA42" s="31"/>
      <c r="AB42" s="31"/>
      <c r="AC42" s="31"/>
      <c r="AD42" s="31"/>
      <c r="AE42" s="12"/>
      <c r="AF42" s="32"/>
      <c r="AG42" s="12"/>
      <c r="AH42" s="32"/>
      <c r="AI42" s="12"/>
      <c r="AJ42" s="32"/>
      <c r="AK42" s="12"/>
      <c r="AL42" s="57"/>
      <c r="AM42" s="142"/>
      <c r="AN42" s="35"/>
      <c r="AO42" s="127"/>
      <c r="AP42" s="127"/>
      <c r="AQ42" s="127"/>
    </row>
    <row r="43" spans="1:43" x14ac:dyDescent="0.2">
      <c r="A43" s="127"/>
      <c r="B43" s="152"/>
      <c r="C43" s="142"/>
      <c r="D43" s="35"/>
      <c r="E43" s="305"/>
      <c r="F43" s="305"/>
      <c r="G43" s="305"/>
      <c r="H43" s="305"/>
      <c r="I43" s="305"/>
      <c r="J43" s="305"/>
      <c r="K43" s="305"/>
      <c r="L43" s="305"/>
      <c r="M43" s="305"/>
      <c r="N43" s="305"/>
      <c r="O43" s="305"/>
      <c r="P43" s="305"/>
      <c r="Q43" s="305"/>
      <c r="R43" s="305"/>
      <c r="S43" s="305"/>
      <c r="T43" s="305"/>
      <c r="U43" s="142"/>
      <c r="V43" s="35"/>
      <c r="W43" s="127"/>
      <c r="X43" s="127"/>
      <c r="Y43" s="127"/>
      <c r="Z43" s="127"/>
      <c r="AA43" s="127"/>
      <c r="AB43" s="127"/>
      <c r="AC43" s="127"/>
      <c r="AD43" s="127"/>
      <c r="AE43" s="127"/>
      <c r="AF43" s="127"/>
      <c r="AG43" s="127"/>
      <c r="AH43" s="127"/>
      <c r="AI43" s="127"/>
      <c r="AJ43" s="127"/>
      <c r="AK43" s="127"/>
      <c r="AL43" s="58"/>
      <c r="AM43" s="142"/>
      <c r="AN43" s="35"/>
      <c r="AO43" s="127"/>
      <c r="AP43" s="127"/>
      <c r="AQ43" s="127"/>
    </row>
    <row r="44" spans="1:43" x14ac:dyDescent="0.2">
      <c r="A44" s="127"/>
      <c r="B44" s="152"/>
      <c r="C44" s="142"/>
      <c r="D44" s="35"/>
      <c r="E44" s="305"/>
      <c r="F44" s="305"/>
      <c r="G44" s="305"/>
      <c r="H44" s="305"/>
      <c r="I44" s="305"/>
      <c r="J44" s="305"/>
      <c r="K44" s="305"/>
      <c r="L44" s="305"/>
      <c r="M44" s="305"/>
      <c r="N44" s="305"/>
      <c r="O44" s="305"/>
      <c r="P44" s="305"/>
      <c r="Q44" s="305"/>
      <c r="R44" s="305"/>
      <c r="S44" s="305"/>
      <c r="T44" s="305"/>
      <c r="U44" s="142"/>
      <c r="V44" s="35"/>
      <c r="W44" s="127" t="s">
        <v>74</v>
      </c>
      <c r="X44" s="127"/>
      <c r="Y44" s="127"/>
      <c r="Z44" s="127"/>
      <c r="AA44" s="127"/>
      <c r="AB44" s="127"/>
      <c r="AC44" s="127"/>
      <c r="AD44" s="31"/>
      <c r="AE44" s="31"/>
      <c r="AF44" s="31" t="s">
        <v>9</v>
      </c>
      <c r="AG44" s="31"/>
      <c r="AH44" s="31"/>
      <c r="AI44" s="31"/>
      <c r="AJ44" s="31"/>
      <c r="AK44" s="31"/>
      <c r="AL44" s="59" t="s">
        <v>75</v>
      </c>
      <c r="AM44" s="142"/>
      <c r="AN44" s="35"/>
      <c r="AO44" s="127"/>
      <c r="AP44" s="127"/>
      <c r="AQ44" s="127"/>
    </row>
    <row r="45" spans="1:43" ht="6" customHeight="1" x14ac:dyDescent="0.2">
      <c r="A45" s="61"/>
      <c r="B45" s="60"/>
      <c r="C45" s="32"/>
      <c r="D45" s="12"/>
      <c r="E45" s="61"/>
      <c r="F45" s="61"/>
      <c r="G45" s="61"/>
      <c r="H45" s="61"/>
      <c r="I45" s="61"/>
      <c r="J45" s="61"/>
      <c r="K45" s="61"/>
      <c r="L45" s="61"/>
      <c r="M45" s="61"/>
      <c r="N45" s="61"/>
      <c r="O45" s="61"/>
      <c r="P45" s="61"/>
      <c r="Q45" s="61"/>
      <c r="R45" s="61"/>
      <c r="S45" s="61"/>
      <c r="T45" s="61"/>
      <c r="U45" s="32"/>
      <c r="V45" s="12"/>
      <c r="W45" s="61"/>
      <c r="X45" s="61"/>
      <c r="Y45" s="61"/>
      <c r="Z45" s="61"/>
      <c r="AA45" s="61"/>
      <c r="AB45" s="61"/>
      <c r="AC45" s="61"/>
      <c r="AD45" s="61"/>
      <c r="AE45" s="61"/>
      <c r="AF45" s="61"/>
      <c r="AG45" s="61"/>
      <c r="AH45" s="61"/>
      <c r="AI45" s="61"/>
      <c r="AJ45" s="61"/>
      <c r="AK45" s="61"/>
      <c r="AL45" s="62"/>
      <c r="AM45" s="32"/>
      <c r="AN45" s="12"/>
      <c r="AO45" s="61"/>
      <c r="AP45" s="61"/>
      <c r="AQ45" s="61"/>
    </row>
    <row r="46" spans="1:43" ht="6" customHeight="1" x14ac:dyDescent="0.2">
      <c r="A46" s="8"/>
      <c r="B46" s="155"/>
      <c r="C46" s="30"/>
      <c r="D46" s="13"/>
      <c r="E46" s="8"/>
      <c r="F46" s="8"/>
      <c r="G46" s="8"/>
      <c r="H46" s="8"/>
      <c r="I46" s="8"/>
      <c r="J46" s="8"/>
      <c r="K46" s="8"/>
      <c r="L46" s="8"/>
      <c r="M46" s="8"/>
      <c r="N46" s="8"/>
      <c r="O46" s="8"/>
      <c r="P46" s="8"/>
      <c r="Q46" s="8"/>
      <c r="R46" s="8"/>
      <c r="S46" s="8"/>
      <c r="T46" s="8"/>
      <c r="U46" s="30"/>
      <c r="V46" s="13"/>
      <c r="W46" s="8"/>
      <c r="X46" s="8"/>
      <c r="Y46" s="8"/>
      <c r="Z46" s="8"/>
      <c r="AA46" s="8"/>
      <c r="AB46" s="8"/>
      <c r="AC46" s="8"/>
      <c r="AD46" s="8"/>
      <c r="AE46" s="8"/>
      <c r="AF46" s="8"/>
      <c r="AG46" s="8"/>
      <c r="AH46" s="8"/>
      <c r="AI46" s="8"/>
      <c r="AJ46" s="8"/>
      <c r="AK46" s="8"/>
      <c r="AL46" s="10"/>
      <c r="AM46" s="30"/>
      <c r="AN46" s="13"/>
      <c r="AO46" s="8"/>
      <c r="AP46" s="8"/>
      <c r="AQ46" s="8"/>
    </row>
    <row r="47" spans="1:43" x14ac:dyDescent="0.2">
      <c r="A47" s="127"/>
      <c r="B47" s="63">
        <v>103</v>
      </c>
      <c r="C47" s="142"/>
      <c r="D47" s="35"/>
      <c r="E47" s="305" t="str">
        <f ca="1">VLOOKUP(INDIRECT(ADDRESS(ROW(),COLUMN()-3)),Language_Translations,MATCH(Language_Selected,Language_Options,0),FALSE)</f>
        <v>Quel âge aviez-vous à votre dernier anniversaire ?</v>
      </c>
      <c r="F47" s="305"/>
      <c r="G47" s="305"/>
      <c r="H47" s="305"/>
      <c r="I47" s="305"/>
      <c r="J47" s="305"/>
      <c r="K47" s="305"/>
      <c r="L47" s="305"/>
      <c r="M47" s="305"/>
      <c r="N47" s="305"/>
      <c r="O47" s="305"/>
      <c r="P47" s="305"/>
      <c r="Q47" s="305"/>
      <c r="R47" s="305"/>
      <c r="S47" s="305"/>
      <c r="T47" s="305"/>
      <c r="U47" s="142"/>
      <c r="V47" s="35"/>
      <c r="W47" s="127"/>
      <c r="X47" s="127"/>
      <c r="Y47" s="127"/>
      <c r="Z47" s="127"/>
      <c r="AA47" s="127"/>
      <c r="AB47" s="127"/>
      <c r="AC47" s="127"/>
      <c r="AD47" s="127"/>
      <c r="AE47" s="127"/>
      <c r="AF47" s="127"/>
      <c r="AG47" s="127"/>
      <c r="AH47" s="127"/>
      <c r="AI47" s="13"/>
      <c r="AJ47" s="30"/>
      <c r="AK47" s="13"/>
      <c r="AL47" s="56"/>
      <c r="AM47" s="142"/>
      <c r="AN47" s="35"/>
      <c r="AO47" s="127"/>
      <c r="AP47" s="127"/>
      <c r="AQ47" s="127"/>
    </row>
    <row r="48" spans="1:43" x14ac:dyDescent="0.2">
      <c r="A48" s="127"/>
      <c r="B48" s="152"/>
      <c r="C48" s="142"/>
      <c r="D48" s="35"/>
      <c r="E48" s="305"/>
      <c r="F48" s="305"/>
      <c r="G48" s="305"/>
      <c r="H48" s="305"/>
      <c r="I48" s="305"/>
      <c r="J48" s="305"/>
      <c r="K48" s="305"/>
      <c r="L48" s="305"/>
      <c r="M48" s="305"/>
      <c r="N48" s="305"/>
      <c r="O48" s="305"/>
      <c r="P48" s="305"/>
      <c r="Q48" s="305"/>
      <c r="R48" s="305"/>
      <c r="S48" s="305"/>
      <c r="T48" s="305"/>
      <c r="U48" s="142"/>
      <c r="V48" s="35"/>
      <c r="W48" s="127" t="s">
        <v>76</v>
      </c>
      <c r="X48" s="127"/>
      <c r="Y48" s="127"/>
      <c r="Z48" s="127"/>
      <c r="AA48" s="127"/>
      <c r="AB48" s="127"/>
      <c r="AC48" s="127"/>
      <c r="AD48" s="127"/>
      <c r="AE48" s="127"/>
      <c r="AG48" s="31" t="s">
        <v>9</v>
      </c>
      <c r="AH48" s="31"/>
      <c r="AI48" s="12"/>
      <c r="AJ48" s="32"/>
      <c r="AK48" s="12"/>
      <c r="AL48" s="57"/>
      <c r="AM48" s="142"/>
      <c r="AN48" s="35"/>
      <c r="AO48" s="127"/>
      <c r="AP48" s="127"/>
      <c r="AQ48" s="127"/>
    </row>
    <row r="49" spans="1:43" x14ac:dyDescent="0.2">
      <c r="A49" s="127"/>
      <c r="B49" s="152"/>
      <c r="C49" s="142"/>
      <c r="D49" s="35"/>
      <c r="E49" s="304" t="s">
        <v>77</v>
      </c>
      <c r="F49" s="304"/>
      <c r="G49" s="304"/>
      <c r="H49" s="304"/>
      <c r="I49" s="304"/>
      <c r="J49" s="304"/>
      <c r="K49" s="304"/>
      <c r="L49" s="304"/>
      <c r="M49" s="304"/>
      <c r="N49" s="304"/>
      <c r="O49" s="304"/>
      <c r="P49" s="304"/>
      <c r="Q49" s="304"/>
      <c r="R49" s="304"/>
      <c r="S49" s="304"/>
      <c r="T49" s="304"/>
      <c r="U49" s="142"/>
      <c r="V49" s="35"/>
      <c r="W49" s="127"/>
      <c r="X49" s="127"/>
      <c r="Y49" s="127"/>
      <c r="Z49" s="127"/>
      <c r="AA49" s="127"/>
      <c r="AB49" s="127"/>
      <c r="AC49" s="127"/>
      <c r="AD49" s="127"/>
      <c r="AE49" s="127"/>
      <c r="AF49" s="127"/>
      <c r="AG49" s="127"/>
      <c r="AH49" s="127"/>
      <c r="AI49" s="127"/>
      <c r="AJ49" s="127"/>
      <c r="AK49" s="127"/>
      <c r="AL49" s="58"/>
      <c r="AM49" s="142"/>
      <c r="AN49" s="35"/>
      <c r="AO49" s="127"/>
      <c r="AP49" s="127"/>
      <c r="AQ49" s="127"/>
    </row>
    <row r="50" spans="1:43" x14ac:dyDescent="0.2">
      <c r="A50" s="127"/>
      <c r="B50" s="152"/>
      <c r="C50" s="142"/>
      <c r="D50" s="35"/>
      <c r="E50" s="304"/>
      <c r="F50" s="304"/>
      <c r="G50" s="304"/>
      <c r="H50" s="304"/>
      <c r="I50" s="304"/>
      <c r="J50" s="304"/>
      <c r="K50" s="304"/>
      <c r="L50" s="304"/>
      <c r="M50" s="304"/>
      <c r="N50" s="304"/>
      <c r="O50" s="304"/>
      <c r="P50" s="304"/>
      <c r="Q50" s="304"/>
      <c r="R50" s="304"/>
      <c r="S50" s="304"/>
      <c r="T50" s="304"/>
      <c r="U50" s="142"/>
      <c r="V50" s="35"/>
      <c r="W50" s="127"/>
      <c r="X50" s="127"/>
      <c r="Y50" s="127"/>
      <c r="Z50" s="127"/>
      <c r="AA50" s="127"/>
      <c r="AB50" s="127"/>
      <c r="AC50" s="127"/>
      <c r="AD50" s="127"/>
      <c r="AE50" s="127"/>
      <c r="AF50" s="127"/>
      <c r="AG50" s="127"/>
      <c r="AH50" s="127"/>
      <c r="AI50" s="127"/>
      <c r="AJ50" s="127"/>
      <c r="AK50" s="127"/>
      <c r="AL50" s="58"/>
      <c r="AM50" s="142"/>
      <c r="AN50" s="35"/>
      <c r="AO50" s="127"/>
      <c r="AP50" s="127"/>
      <c r="AQ50" s="127"/>
    </row>
    <row r="51" spans="1:43" ht="6" customHeight="1" x14ac:dyDescent="0.2">
      <c r="A51" s="61"/>
      <c r="B51" s="60"/>
      <c r="C51" s="32"/>
      <c r="D51" s="12"/>
      <c r="E51" s="61"/>
      <c r="F51" s="61"/>
      <c r="G51" s="61"/>
      <c r="H51" s="61"/>
      <c r="I51" s="61"/>
      <c r="J51" s="61"/>
      <c r="K51" s="61"/>
      <c r="L51" s="61"/>
      <c r="M51" s="61"/>
      <c r="N51" s="61"/>
      <c r="O51" s="61"/>
      <c r="P51" s="61"/>
      <c r="Q51" s="61"/>
      <c r="R51" s="61"/>
      <c r="S51" s="61"/>
      <c r="T51" s="61"/>
      <c r="U51" s="32"/>
      <c r="V51" s="12"/>
      <c r="W51" s="61"/>
      <c r="X51" s="61"/>
      <c r="Y51" s="61"/>
      <c r="Z51" s="61"/>
      <c r="AA51" s="61"/>
      <c r="AB51" s="61"/>
      <c r="AC51" s="61"/>
      <c r="AD51" s="61"/>
      <c r="AE51" s="61"/>
      <c r="AF51" s="61"/>
      <c r="AG51" s="61"/>
      <c r="AH51" s="61"/>
      <c r="AI51" s="61"/>
      <c r="AJ51" s="61"/>
      <c r="AK51" s="61"/>
      <c r="AL51" s="62"/>
      <c r="AM51" s="32"/>
      <c r="AN51" s="12"/>
      <c r="AO51" s="61"/>
      <c r="AP51" s="61"/>
      <c r="AQ51" s="61"/>
    </row>
    <row r="52" spans="1:43" ht="6" customHeight="1" x14ac:dyDescent="0.2">
      <c r="A52" s="8"/>
      <c r="B52" s="155"/>
      <c r="C52" s="30"/>
      <c r="D52" s="13"/>
      <c r="E52" s="8"/>
      <c r="F52" s="8"/>
      <c r="G52" s="8"/>
      <c r="H52" s="8"/>
      <c r="I52" s="8"/>
      <c r="J52" s="8"/>
      <c r="K52" s="8"/>
      <c r="L52" s="8"/>
      <c r="M52" s="8"/>
      <c r="N52" s="8"/>
      <c r="O52" s="8"/>
      <c r="P52" s="8"/>
      <c r="Q52" s="8"/>
      <c r="R52" s="8"/>
      <c r="S52" s="8"/>
      <c r="T52" s="8"/>
      <c r="U52" s="30"/>
      <c r="V52" s="13"/>
      <c r="W52" s="8"/>
      <c r="X52" s="8"/>
      <c r="Y52" s="8"/>
      <c r="Z52" s="8"/>
      <c r="AA52" s="8"/>
      <c r="AB52" s="8"/>
      <c r="AC52" s="8"/>
      <c r="AD52" s="8"/>
      <c r="AE52" s="8"/>
      <c r="AF52" s="8"/>
      <c r="AG52" s="8"/>
      <c r="AH52" s="8"/>
      <c r="AI52" s="8"/>
      <c r="AJ52" s="8"/>
      <c r="AK52" s="8"/>
      <c r="AL52" s="10"/>
      <c r="AM52" s="30"/>
      <c r="AN52" s="13"/>
      <c r="AO52" s="8"/>
      <c r="AP52" s="8"/>
      <c r="AQ52" s="8"/>
    </row>
    <row r="53" spans="1:43" ht="11.25" customHeight="1" x14ac:dyDescent="0.2">
      <c r="A53" s="127"/>
      <c r="B53" s="63">
        <v>104</v>
      </c>
      <c r="C53" s="142"/>
      <c r="D53" s="35"/>
      <c r="E53" s="305" t="str">
        <f ca="1">VLOOKUP(INDIRECT(ADDRESS(ROW(),COLUMN()-3)),Language_Translations,MATCH(Language_Selected,Language_Options,0),FALSE)</f>
        <v>Êtes-vous allée à l'école ?</v>
      </c>
      <c r="F53" s="305"/>
      <c r="G53" s="305"/>
      <c r="H53" s="305"/>
      <c r="I53" s="305"/>
      <c r="J53" s="305"/>
      <c r="K53" s="305"/>
      <c r="L53" s="305"/>
      <c r="M53" s="305"/>
      <c r="N53" s="305"/>
      <c r="O53" s="305"/>
      <c r="P53" s="305"/>
      <c r="Q53" s="305"/>
      <c r="R53" s="305"/>
      <c r="S53" s="305"/>
      <c r="T53" s="305"/>
      <c r="U53" s="142"/>
      <c r="V53" s="35"/>
      <c r="W53" s="127" t="s">
        <v>78</v>
      </c>
      <c r="X53" s="127"/>
      <c r="Y53" s="31" t="s">
        <v>9</v>
      </c>
      <c r="Z53" s="31"/>
      <c r="AA53" s="31"/>
      <c r="AB53" s="31"/>
      <c r="AC53" s="31"/>
      <c r="AD53" s="31"/>
      <c r="AE53" s="31"/>
      <c r="AF53" s="31"/>
      <c r="AG53" s="31"/>
      <c r="AH53" s="31"/>
      <c r="AI53" s="31"/>
      <c r="AJ53" s="31"/>
      <c r="AK53" s="31"/>
      <c r="AL53" s="59" t="s">
        <v>79</v>
      </c>
      <c r="AM53" s="142"/>
      <c r="AN53" s="35"/>
      <c r="AO53" s="127"/>
      <c r="AP53" s="127"/>
      <c r="AQ53" s="127"/>
    </row>
    <row r="54" spans="1:43" x14ac:dyDescent="0.2">
      <c r="A54" s="127"/>
      <c r="B54" s="152"/>
      <c r="C54" s="142"/>
      <c r="D54" s="35"/>
      <c r="E54" s="305"/>
      <c r="F54" s="305"/>
      <c r="G54" s="305"/>
      <c r="H54" s="305"/>
      <c r="I54" s="305"/>
      <c r="J54" s="305"/>
      <c r="K54" s="305"/>
      <c r="L54" s="305"/>
      <c r="M54" s="305"/>
      <c r="N54" s="305"/>
      <c r="O54" s="305"/>
      <c r="P54" s="305"/>
      <c r="Q54" s="305"/>
      <c r="R54" s="305"/>
      <c r="S54" s="305"/>
      <c r="T54" s="305"/>
      <c r="U54" s="142"/>
      <c r="V54" s="35"/>
      <c r="W54" s="127" t="s">
        <v>80</v>
      </c>
      <c r="X54" s="127"/>
      <c r="Y54" s="31" t="s">
        <v>9</v>
      </c>
      <c r="Z54" s="31"/>
      <c r="AA54" s="31"/>
      <c r="AB54" s="31"/>
      <c r="AC54" s="31"/>
      <c r="AD54" s="31"/>
      <c r="AE54" s="31"/>
      <c r="AF54" s="31"/>
      <c r="AG54" s="31"/>
      <c r="AH54" s="31"/>
      <c r="AI54" s="31"/>
      <c r="AJ54" s="31"/>
      <c r="AK54" s="31"/>
      <c r="AL54" s="59" t="s">
        <v>81</v>
      </c>
      <c r="AM54" s="142"/>
      <c r="AN54" s="35"/>
      <c r="AO54" s="127"/>
      <c r="AP54">
        <v>108</v>
      </c>
      <c r="AQ54" s="127"/>
    </row>
    <row r="55" spans="1:43" ht="6" customHeight="1" x14ac:dyDescent="0.2">
      <c r="A55" s="61"/>
      <c r="B55" s="60"/>
      <c r="C55" s="32"/>
      <c r="D55" s="12"/>
      <c r="E55" s="61"/>
      <c r="F55" s="61"/>
      <c r="G55" s="61"/>
      <c r="H55" s="61"/>
      <c r="I55" s="61"/>
      <c r="J55" s="61"/>
      <c r="K55" s="61"/>
      <c r="L55" s="61"/>
      <c r="M55" s="61"/>
      <c r="N55" s="61"/>
      <c r="O55" s="61"/>
      <c r="P55" s="61"/>
      <c r="Q55" s="61"/>
      <c r="R55" s="61"/>
      <c r="S55" s="61"/>
      <c r="T55" s="61"/>
      <c r="U55" s="32"/>
      <c r="V55" s="12"/>
      <c r="W55" s="61"/>
      <c r="X55" s="61"/>
      <c r="Y55" s="61"/>
      <c r="Z55" s="61"/>
      <c r="AA55" s="61"/>
      <c r="AB55" s="61"/>
      <c r="AC55" s="61"/>
      <c r="AD55" s="61"/>
      <c r="AE55" s="61"/>
      <c r="AF55" s="61"/>
      <c r="AG55" s="61"/>
      <c r="AH55" s="61"/>
      <c r="AI55" s="61"/>
      <c r="AJ55" s="61"/>
      <c r="AK55" s="61"/>
      <c r="AL55" s="62"/>
      <c r="AM55" s="32"/>
      <c r="AN55" s="12"/>
      <c r="AO55" s="61"/>
      <c r="AP55" s="61"/>
      <c r="AQ55" s="61"/>
    </row>
    <row r="56" spans="1:43" ht="6" customHeight="1" x14ac:dyDescent="0.2">
      <c r="A56" s="8"/>
      <c r="B56" s="155"/>
      <c r="C56" s="30"/>
      <c r="D56" s="13"/>
      <c r="E56" s="8"/>
      <c r="F56" s="8"/>
      <c r="G56" s="8"/>
      <c r="H56" s="8"/>
      <c r="I56" s="8"/>
      <c r="J56" s="8"/>
      <c r="K56" s="8"/>
      <c r="L56" s="8"/>
      <c r="M56" s="8"/>
      <c r="N56" s="8"/>
      <c r="O56" s="8"/>
      <c r="P56" s="8"/>
      <c r="Q56" s="8"/>
      <c r="R56" s="8"/>
      <c r="S56" s="8"/>
      <c r="T56" s="8"/>
      <c r="U56" s="30"/>
      <c r="V56" s="13"/>
      <c r="W56" s="8"/>
      <c r="X56" s="8"/>
      <c r="Y56" s="8"/>
      <c r="Z56" s="8"/>
      <c r="AA56" s="8"/>
      <c r="AB56" s="8"/>
      <c r="AC56" s="8"/>
      <c r="AD56" s="8"/>
      <c r="AE56" s="8"/>
      <c r="AF56" s="8"/>
      <c r="AG56" s="8"/>
      <c r="AH56" s="8"/>
      <c r="AI56" s="8"/>
      <c r="AJ56" s="8"/>
      <c r="AK56" s="8"/>
      <c r="AL56" s="10"/>
      <c r="AM56" s="30"/>
      <c r="AN56" s="13"/>
      <c r="AO56" s="8"/>
      <c r="AP56" s="8"/>
      <c r="AQ56" s="8"/>
    </row>
    <row r="57" spans="1:43" ht="11.25" customHeight="1" x14ac:dyDescent="0.2">
      <c r="A57" s="127"/>
      <c r="B57" s="63">
        <v>105</v>
      </c>
      <c r="C57" s="142"/>
      <c r="D57" s="35"/>
      <c r="E57" s="305" t="str">
        <f ca="1">VLOOKUP(INDIRECT(ADDRESS(ROW(),COLUMN()-3)),Language_Translations,MATCH(Language_Selected,Language_Options,0),FALSE)</f>
        <v>Quel est le plus haut niveau d'études que vous avez atteint : primaire, secondaire ou supérieur ?</v>
      </c>
      <c r="F57" s="305"/>
      <c r="G57" s="305"/>
      <c r="H57" s="305"/>
      <c r="I57" s="305"/>
      <c r="J57" s="305"/>
      <c r="K57" s="305"/>
      <c r="L57" s="305"/>
      <c r="M57" s="305"/>
      <c r="N57" s="305"/>
      <c r="O57" s="305"/>
      <c r="P57" s="305"/>
      <c r="Q57" s="305"/>
      <c r="R57" s="305"/>
      <c r="S57" s="305"/>
      <c r="T57" s="305"/>
      <c r="U57" s="142"/>
      <c r="V57" s="35"/>
      <c r="W57" s="127" t="s">
        <v>82</v>
      </c>
      <c r="X57" s="127"/>
      <c r="Y57" s="127"/>
      <c r="Z57" s="127"/>
      <c r="AA57" s="31" t="s">
        <v>9</v>
      </c>
      <c r="AB57" s="81"/>
      <c r="AC57" s="31"/>
      <c r="AD57" s="31"/>
      <c r="AE57" s="31"/>
      <c r="AF57" s="31"/>
      <c r="AG57" s="31"/>
      <c r="AH57" s="31"/>
      <c r="AI57" s="31"/>
      <c r="AJ57" s="31"/>
      <c r="AK57" s="31"/>
      <c r="AL57" s="59" t="s">
        <v>79</v>
      </c>
      <c r="AM57" s="142"/>
      <c r="AN57" s="35"/>
      <c r="AO57" s="127"/>
      <c r="AP57" s="127"/>
      <c r="AQ57" s="127"/>
    </row>
    <row r="58" spans="1:43" x14ac:dyDescent="0.2">
      <c r="A58" s="127"/>
      <c r="B58" s="63" t="s">
        <v>83</v>
      </c>
      <c r="C58" s="142"/>
      <c r="D58" s="35"/>
      <c r="E58" s="305"/>
      <c r="F58" s="305"/>
      <c r="G58" s="305"/>
      <c r="H58" s="305"/>
      <c r="I58" s="305"/>
      <c r="J58" s="305"/>
      <c r="K58" s="305"/>
      <c r="L58" s="305"/>
      <c r="M58" s="305"/>
      <c r="N58" s="305"/>
      <c r="O58" s="305"/>
      <c r="P58" s="305"/>
      <c r="Q58" s="305"/>
      <c r="R58" s="305"/>
      <c r="S58" s="305"/>
      <c r="T58" s="305"/>
      <c r="U58" s="142"/>
      <c r="V58" s="35"/>
      <c r="W58" s="127" t="s">
        <v>84</v>
      </c>
      <c r="X58" s="127"/>
      <c r="Y58" s="127"/>
      <c r="Z58" s="127"/>
      <c r="AA58" s="127"/>
      <c r="AB58" s="31" t="s">
        <v>9</v>
      </c>
      <c r="AC58" s="81"/>
      <c r="AD58" s="31"/>
      <c r="AE58" s="31"/>
      <c r="AF58" s="31"/>
      <c r="AG58" s="31"/>
      <c r="AH58" s="31"/>
      <c r="AI58" s="31"/>
      <c r="AJ58" s="31"/>
      <c r="AK58" s="31"/>
      <c r="AL58" s="59" t="s">
        <v>81</v>
      </c>
      <c r="AM58" s="142"/>
      <c r="AN58" s="35"/>
      <c r="AO58" s="127"/>
      <c r="AP58" s="127"/>
      <c r="AQ58" s="127"/>
    </row>
    <row r="59" spans="1:43" x14ac:dyDescent="0.2">
      <c r="A59" s="127"/>
      <c r="B59" s="152"/>
      <c r="C59" s="142"/>
      <c r="D59" s="35"/>
      <c r="E59" s="305"/>
      <c r="F59" s="305"/>
      <c r="G59" s="305"/>
      <c r="H59" s="305"/>
      <c r="I59" s="305"/>
      <c r="J59" s="305"/>
      <c r="K59" s="305"/>
      <c r="L59" s="305"/>
      <c r="M59" s="305"/>
      <c r="N59" s="305"/>
      <c r="O59" s="305"/>
      <c r="P59" s="305"/>
      <c r="Q59" s="305"/>
      <c r="R59" s="305"/>
      <c r="S59" s="305"/>
      <c r="T59" s="305"/>
      <c r="U59" s="142"/>
      <c r="V59" s="35"/>
      <c r="W59" s="127" t="s">
        <v>85</v>
      </c>
      <c r="X59" s="127"/>
      <c r="Y59" s="127"/>
      <c r="Z59" s="127"/>
      <c r="AB59" s="31" t="s">
        <v>9</v>
      </c>
      <c r="AC59" s="31"/>
      <c r="AD59" s="31"/>
      <c r="AE59" s="31"/>
      <c r="AF59" s="31"/>
      <c r="AG59" s="31"/>
      <c r="AH59" s="31"/>
      <c r="AI59" s="31"/>
      <c r="AJ59" s="31"/>
      <c r="AK59" s="31"/>
      <c r="AL59" s="59" t="s">
        <v>86</v>
      </c>
      <c r="AM59" s="142"/>
      <c r="AN59" s="35"/>
      <c r="AO59" s="127"/>
      <c r="AP59" s="127"/>
      <c r="AQ59" s="127"/>
    </row>
    <row r="60" spans="1:43" ht="6" customHeight="1" x14ac:dyDescent="0.2">
      <c r="A60" s="61"/>
      <c r="B60" s="60"/>
      <c r="C60" s="32"/>
      <c r="D60" s="12"/>
      <c r="E60" s="61"/>
      <c r="F60" s="61"/>
      <c r="G60" s="61"/>
      <c r="H60" s="61"/>
      <c r="I60" s="61"/>
      <c r="J60" s="61"/>
      <c r="K60" s="61"/>
      <c r="L60" s="61"/>
      <c r="M60" s="61"/>
      <c r="N60" s="61"/>
      <c r="O60" s="61"/>
      <c r="P60" s="61"/>
      <c r="Q60" s="61"/>
      <c r="R60" s="61"/>
      <c r="S60" s="61"/>
      <c r="T60" s="61"/>
      <c r="U60" s="32"/>
      <c r="V60" s="12"/>
      <c r="W60" s="61"/>
      <c r="X60" s="61"/>
      <c r="Y60" s="61"/>
      <c r="Z60" s="61"/>
      <c r="AA60" s="61"/>
      <c r="AB60" s="61"/>
      <c r="AC60" s="61"/>
      <c r="AD60" s="61"/>
      <c r="AE60" s="61"/>
      <c r="AF60" s="61"/>
      <c r="AG60" s="61"/>
      <c r="AH60" s="61"/>
      <c r="AI60" s="61"/>
      <c r="AJ60" s="61"/>
      <c r="AK60" s="61"/>
      <c r="AL60" s="62"/>
      <c r="AM60" s="32"/>
      <c r="AN60" s="12"/>
      <c r="AO60" s="61"/>
      <c r="AP60" s="61"/>
      <c r="AQ60" s="61"/>
    </row>
    <row r="61" spans="1:43" ht="6" customHeight="1" x14ac:dyDescent="0.2">
      <c r="A61" s="8"/>
      <c r="B61" s="155"/>
      <c r="C61" s="30"/>
      <c r="D61" s="13"/>
      <c r="E61" s="8"/>
      <c r="F61" s="8"/>
      <c r="G61" s="8"/>
      <c r="H61" s="8"/>
      <c r="I61" s="8"/>
      <c r="J61" s="8"/>
      <c r="K61" s="8"/>
      <c r="L61" s="8"/>
      <c r="M61" s="8"/>
      <c r="N61" s="8"/>
      <c r="O61" s="8"/>
      <c r="P61" s="8"/>
      <c r="Q61" s="8"/>
      <c r="R61" s="8"/>
      <c r="S61" s="8"/>
      <c r="T61" s="8"/>
      <c r="U61" s="30"/>
      <c r="V61" s="13"/>
      <c r="W61" s="8"/>
      <c r="X61" s="8"/>
      <c r="Y61" s="8"/>
      <c r="Z61" s="8"/>
      <c r="AA61" s="8"/>
      <c r="AB61" s="8"/>
      <c r="AC61" s="8"/>
      <c r="AD61" s="8"/>
      <c r="AE61" s="8"/>
      <c r="AF61" s="8"/>
      <c r="AG61" s="8"/>
      <c r="AH61" s="8"/>
      <c r="AI61" s="8"/>
      <c r="AJ61" s="8"/>
      <c r="AK61" s="8"/>
      <c r="AL61" s="10"/>
      <c r="AM61" s="30"/>
      <c r="AN61" s="13"/>
      <c r="AO61" s="8"/>
      <c r="AP61" s="8"/>
      <c r="AQ61" s="8"/>
    </row>
    <row r="62" spans="1:43" ht="11.25" customHeight="1" x14ac:dyDescent="0.2">
      <c r="A62" s="127"/>
      <c r="B62" s="63">
        <v>106</v>
      </c>
      <c r="C62" s="142"/>
      <c r="D62" s="35"/>
      <c r="E62" s="305" t="str">
        <f ca="1">VLOOKUP(INDIRECT(ADDRESS(ROW(),COLUMN()-3)),Language_Translations,MATCH(Language_Selected,Language_Options,0),FALSE)</f>
        <v>Quelle est [L'ANNÉE/CLASSE] la plus élevée que vous avez achevée à ce niveau ?</v>
      </c>
      <c r="F62" s="305"/>
      <c r="G62" s="305"/>
      <c r="H62" s="305"/>
      <c r="I62" s="305"/>
      <c r="J62" s="305"/>
      <c r="K62" s="305"/>
      <c r="L62" s="305"/>
      <c r="M62" s="305"/>
      <c r="N62" s="305"/>
      <c r="O62" s="305"/>
      <c r="P62" s="305"/>
      <c r="Q62" s="305"/>
      <c r="R62" s="305"/>
      <c r="S62" s="305"/>
      <c r="T62" s="305"/>
      <c r="U62" s="142"/>
      <c r="V62" s="35"/>
      <c r="AL62"/>
      <c r="AM62" s="142"/>
      <c r="AN62" s="35"/>
      <c r="AO62" s="127"/>
      <c r="AP62" s="127"/>
      <c r="AQ62" s="127"/>
    </row>
    <row r="63" spans="1:43" x14ac:dyDescent="0.2">
      <c r="A63" s="127"/>
      <c r="B63" s="63" t="s">
        <v>83</v>
      </c>
      <c r="C63" s="142"/>
      <c r="D63" s="35"/>
      <c r="E63" s="305"/>
      <c r="F63" s="305"/>
      <c r="G63" s="305"/>
      <c r="H63" s="305"/>
      <c r="I63" s="305"/>
      <c r="J63" s="305"/>
      <c r="K63" s="305"/>
      <c r="L63" s="305"/>
      <c r="M63" s="305"/>
      <c r="N63" s="305"/>
      <c r="O63" s="305"/>
      <c r="P63" s="305"/>
      <c r="Q63" s="305"/>
      <c r="R63" s="305"/>
      <c r="S63" s="305"/>
      <c r="T63" s="305"/>
      <c r="U63" s="142"/>
      <c r="V63" s="35"/>
      <c r="W63" s="127"/>
      <c r="X63" s="127"/>
      <c r="Y63" s="127"/>
      <c r="Z63" s="127"/>
      <c r="AA63" s="127"/>
      <c r="AB63" s="127"/>
      <c r="AC63" s="127"/>
      <c r="AD63" s="127"/>
      <c r="AE63" s="127"/>
      <c r="AF63" s="127"/>
      <c r="AG63" s="127"/>
      <c r="AH63" s="127"/>
      <c r="AI63" s="13"/>
      <c r="AJ63" s="30"/>
      <c r="AK63" s="13"/>
      <c r="AL63" s="56"/>
      <c r="AM63" s="142"/>
      <c r="AN63" s="35"/>
      <c r="AO63" s="127"/>
      <c r="AP63" s="127"/>
      <c r="AQ63" s="127"/>
    </row>
    <row r="64" spans="1:43" x14ac:dyDescent="0.2">
      <c r="A64" s="127"/>
      <c r="B64" s="152"/>
      <c r="C64" s="142"/>
      <c r="D64" s="35"/>
      <c r="E64" s="305"/>
      <c r="F64" s="305"/>
      <c r="G64" s="305"/>
      <c r="H64" s="305"/>
      <c r="I64" s="305"/>
      <c r="J64" s="305"/>
      <c r="K64" s="305"/>
      <c r="L64" s="305"/>
      <c r="M64" s="305"/>
      <c r="N64" s="305"/>
      <c r="O64" s="305"/>
      <c r="P64" s="305"/>
      <c r="Q64" s="305"/>
      <c r="R64" s="305"/>
      <c r="S64" s="305"/>
      <c r="T64" s="305"/>
      <c r="U64" s="142"/>
      <c r="V64" s="35"/>
      <c r="W64" s="127" t="s">
        <v>87</v>
      </c>
      <c r="X64" s="127"/>
      <c r="Y64" s="127"/>
      <c r="Z64" s="127"/>
      <c r="AA64" s="127"/>
      <c r="AB64" s="127"/>
      <c r="AC64" s="127"/>
      <c r="AD64" s="31" t="s">
        <v>9</v>
      </c>
      <c r="AE64" s="31"/>
      <c r="AF64" s="81"/>
      <c r="AG64" s="31"/>
      <c r="AH64" s="31"/>
      <c r="AI64" s="12"/>
      <c r="AJ64" s="32"/>
      <c r="AK64" s="12"/>
      <c r="AL64" s="57"/>
      <c r="AM64" s="142"/>
      <c r="AN64" s="35"/>
      <c r="AO64" s="127"/>
      <c r="AP64" s="127"/>
      <c r="AQ64" s="127"/>
    </row>
    <row r="65" spans="1:43" x14ac:dyDescent="0.2">
      <c r="A65" s="127"/>
      <c r="B65" s="152"/>
      <c r="C65" s="142"/>
      <c r="D65" s="35"/>
      <c r="E65" s="304" t="s">
        <v>88</v>
      </c>
      <c r="F65" s="304"/>
      <c r="G65" s="304"/>
      <c r="H65" s="304"/>
      <c r="I65" s="304"/>
      <c r="J65" s="304"/>
      <c r="K65" s="304"/>
      <c r="L65" s="304"/>
      <c r="M65" s="304"/>
      <c r="N65" s="304"/>
      <c r="O65" s="304"/>
      <c r="P65" s="304"/>
      <c r="Q65" s="304"/>
      <c r="R65" s="304"/>
      <c r="S65" s="304"/>
      <c r="T65" s="304"/>
      <c r="U65" s="142"/>
      <c r="V65" s="35"/>
      <c r="W65" s="127"/>
      <c r="X65" s="127"/>
      <c r="Y65" s="127"/>
      <c r="Z65" s="127"/>
      <c r="AA65" s="127"/>
      <c r="AB65" s="127"/>
      <c r="AC65" s="127"/>
      <c r="AD65" s="127"/>
      <c r="AE65" s="127"/>
      <c r="AF65" s="127"/>
      <c r="AG65" s="127"/>
      <c r="AH65" s="127"/>
      <c r="AI65" s="127"/>
      <c r="AJ65" s="127"/>
      <c r="AK65" s="127"/>
      <c r="AL65" s="58"/>
      <c r="AM65" s="142"/>
      <c r="AN65" s="35"/>
      <c r="AO65" s="127"/>
      <c r="AP65" s="127"/>
      <c r="AQ65" s="127"/>
    </row>
    <row r="66" spans="1:43" x14ac:dyDescent="0.2">
      <c r="A66" s="127"/>
      <c r="B66" s="152"/>
      <c r="C66" s="142"/>
      <c r="D66" s="35"/>
      <c r="E66" s="304"/>
      <c r="F66" s="304"/>
      <c r="G66" s="304"/>
      <c r="H66" s="304"/>
      <c r="I66" s="304"/>
      <c r="J66" s="304"/>
      <c r="K66" s="304"/>
      <c r="L66" s="304"/>
      <c r="M66" s="304"/>
      <c r="N66" s="304"/>
      <c r="O66" s="304"/>
      <c r="P66" s="304"/>
      <c r="Q66" s="304"/>
      <c r="R66" s="304"/>
      <c r="S66" s="304"/>
      <c r="T66" s="304"/>
      <c r="U66" s="142"/>
      <c r="V66" s="35"/>
      <c r="W66" s="127"/>
      <c r="X66" s="127"/>
      <c r="Y66" s="127"/>
      <c r="Z66" s="127"/>
      <c r="AA66" s="127"/>
      <c r="AB66" s="127"/>
      <c r="AC66" s="127"/>
      <c r="AD66" s="127"/>
      <c r="AE66" s="127"/>
      <c r="AF66" s="127"/>
      <c r="AG66" s="127"/>
      <c r="AH66" s="127"/>
      <c r="AI66" s="127"/>
      <c r="AJ66" s="127"/>
      <c r="AK66" s="127"/>
      <c r="AL66" s="58"/>
      <c r="AM66" s="142"/>
      <c r="AN66" s="35"/>
      <c r="AO66" s="127"/>
      <c r="AP66" s="127"/>
      <c r="AQ66" s="127"/>
    </row>
    <row r="67" spans="1:43" ht="6" customHeight="1" thickBot="1" x14ac:dyDescent="0.25">
      <c r="A67" s="76"/>
      <c r="B67" s="160"/>
      <c r="C67" s="74"/>
      <c r="D67" s="75"/>
      <c r="E67" s="76"/>
      <c r="F67" s="76"/>
      <c r="G67" s="76"/>
      <c r="H67" s="76"/>
      <c r="I67" s="76"/>
      <c r="J67" s="76"/>
      <c r="K67" s="76"/>
      <c r="L67" s="76"/>
      <c r="M67" s="76"/>
      <c r="N67" s="76"/>
      <c r="O67" s="76"/>
      <c r="P67" s="76"/>
      <c r="Q67" s="76"/>
      <c r="R67" s="76"/>
      <c r="S67" s="76"/>
      <c r="T67" s="76"/>
      <c r="U67" s="74"/>
      <c r="V67" s="75"/>
      <c r="W67" s="76"/>
      <c r="X67" s="76"/>
      <c r="Y67" s="76"/>
      <c r="Z67" s="76"/>
      <c r="AA67" s="76"/>
      <c r="AB67" s="76"/>
      <c r="AC67" s="76"/>
      <c r="AD67" s="76"/>
      <c r="AE67" s="76"/>
      <c r="AF67" s="76"/>
      <c r="AG67" s="76"/>
      <c r="AH67" s="76"/>
      <c r="AI67" s="76"/>
      <c r="AJ67" s="76"/>
      <c r="AK67" s="76"/>
      <c r="AL67" s="77"/>
      <c r="AM67" s="74"/>
      <c r="AN67" s="75"/>
      <c r="AO67" s="76"/>
      <c r="AP67" s="76"/>
      <c r="AQ67" s="76"/>
    </row>
    <row r="68" spans="1:43" ht="6" customHeight="1" x14ac:dyDescent="0.2">
      <c r="A68" s="64"/>
      <c r="B68" s="65"/>
      <c r="C68" s="66"/>
      <c r="D68" s="67"/>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9"/>
      <c r="AM68" s="66"/>
      <c r="AN68" s="67"/>
      <c r="AO68" s="68"/>
      <c r="AP68" s="68"/>
      <c r="AQ68" s="70"/>
    </row>
    <row r="69" spans="1:43" x14ac:dyDescent="0.2">
      <c r="A69" s="71"/>
      <c r="B69" s="63">
        <v>107</v>
      </c>
      <c r="C69" s="142"/>
      <c r="D69" s="35"/>
      <c r="E69" s="304" t="s">
        <v>89</v>
      </c>
      <c r="F69" s="304"/>
      <c r="G69" s="304"/>
      <c r="H69" s="304"/>
      <c r="I69" s="304"/>
      <c r="J69" s="304"/>
      <c r="K69" s="304"/>
      <c r="L69" s="304"/>
      <c r="M69" s="304"/>
      <c r="N69" s="304"/>
      <c r="O69" s="304"/>
      <c r="P69" s="304"/>
      <c r="Q69" s="304"/>
      <c r="R69" s="304"/>
      <c r="S69" s="304"/>
      <c r="T69" s="304"/>
      <c r="U69" s="127"/>
      <c r="V69" s="127"/>
      <c r="W69" s="127"/>
      <c r="X69" s="127"/>
      <c r="Y69" s="127"/>
      <c r="Z69" s="127"/>
      <c r="AA69" s="127"/>
      <c r="AB69" s="127"/>
      <c r="AC69" s="127"/>
      <c r="AD69" s="127"/>
      <c r="AE69" s="127"/>
      <c r="AF69" s="127"/>
      <c r="AG69" s="127"/>
      <c r="AH69" s="127"/>
      <c r="AI69" s="127"/>
      <c r="AJ69" s="127"/>
      <c r="AK69" s="127"/>
      <c r="AL69" s="58"/>
      <c r="AM69" s="142"/>
      <c r="AN69" s="35"/>
      <c r="AO69" s="127"/>
      <c r="AP69" s="127"/>
      <c r="AQ69" s="72"/>
    </row>
    <row r="70" spans="1:43" ht="6" customHeight="1" x14ac:dyDescent="0.2">
      <c r="A70" s="71"/>
      <c r="B70" s="152"/>
      <c r="C70" s="142"/>
      <c r="D70" s="35"/>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58"/>
      <c r="AM70" s="142"/>
      <c r="AN70" s="35"/>
      <c r="AO70" s="127"/>
      <c r="AP70" s="127"/>
      <c r="AQ70" s="72"/>
    </row>
    <row r="71" spans="1:43" x14ac:dyDescent="0.2">
      <c r="A71" s="71"/>
      <c r="B71" s="152"/>
      <c r="C71" s="142"/>
      <c r="D71" s="35"/>
      <c r="E71" s="127"/>
      <c r="F71" s="127"/>
      <c r="G71" s="127"/>
      <c r="H71" s="127"/>
      <c r="I71" s="127"/>
      <c r="J71" s="127"/>
      <c r="K71" s="127"/>
      <c r="L71" s="127"/>
      <c r="M71" s="127"/>
      <c r="N71" s="58" t="s">
        <v>90</v>
      </c>
      <c r="O71" s="127"/>
      <c r="P71" s="127"/>
      <c r="Q71" s="127"/>
      <c r="R71" s="127"/>
      <c r="S71" s="127"/>
      <c r="T71" s="127"/>
      <c r="U71" s="127"/>
      <c r="W71" s="127"/>
      <c r="X71" s="58"/>
      <c r="Y71" s="58" t="s">
        <v>85</v>
      </c>
      <c r="Z71" s="127"/>
      <c r="AA71" s="127"/>
      <c r="AB71" s="127"/>
      <c r="AC71" s="127"/>
      <c r="AD71" s="127"/>
      <c r="AE71" s="127"/>
      <c r="AF71" s="127"/>
      <c r="AG71" s="127"/>
      <c r="AH71" s="127"/>
      <c r="AI71" s="127"/>
      <c r="AJ71" s="127"/>
      <c r="AK71" s="127"/>
      <c r="AL71" s="58"/>
      <c r="AM71" s="142"/>
      <c r="AN71" s="35"/>
      <c r="AO71" s="127"/>
      <c r="AP71" s="312">
        <v>110</v>
      </c>
      <c r="AQ71" s="72"/>
    </row>
    <row r="72" spans="1:43" x14ac:dyDescent="0.2">
      <c r="A72" s="71"/>
      <c r="B72" s="152"/>
      <c r="C72" s="142"/>
      <c r="D72" s="35"/>
      <c r="E72" s="127"/>
      <c r="F72" s="127"/>
      <c r="G72" s="127"/>
      <c r="H72" s="127"/>
      <c r="I72" s="127"/>
      <c r="J72" s="127"/>
      <c r="K72" s="127"/>
      <c r="L72" s="127"/>
      <c r="M72" s="127"/>
      <c r="N72" s="58" t="s">
        <v>84</v>
      </c>
      <c r="O72" s="127"/>
      <c r="P72" s="127"/>
      <c r="Q72" s="127"/>
      <c r="R72" s="127"/>
      <c r="S72" s="127"/>
      <c r="T72" s="127"/>
      <c r="U72" s="127"/>
      <c r="W72" s="127"/>
      <c r="X72" s="127"/>
      <c r="Y72" s="127"/>
      <c r="Z72" s="127"/>
      <c r="AA72" s="127"/>
      <c r="AB72" s="127"/>
      <c r="AC72" s="127"/>
      <c r="AD72" s="127"/>
      <c r="AE72" s="127"/>
      <c r="AF72" s="127"/>
      <c r="AG72" s="127"/>
      <c r="AH72" s="127"/>
      <c r="AI72" s="127"/>
      <c r="AJ72" s="127"/>
      <c r="AK72" s="127"/>
      <c r="AL72" s="58"/>
      <c r="AM72" s="142"/>
      <c r="AN72" s="35"/>
      <c r="AO72" s="127"/>
      <c r="AP72" s="312"/>
      <c r="AQ72" s="72"/>
    </row>
    <row r="73" spans="1:43" ht="6" customHeight="1" thickBot="1" x14ac:dyDescent="0.25">
      <c r="A73" s="73"/>
      <c r="B73" s="160"/>
      <c r="C73" s="74"/>
      <c r="D73" s="75"/>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7"/>
      <c r="AM73" s="74"/>
      <c r="AN73" s="75"/>
      <c r="AO73" s="76"/>
      <c r="AP73" s="76"/>
      <c r="AQ73" s="78"/>
    </row>
    <row r="74" spans="1:43" ht="6" customHeight="1" x14ac:dyDescent="0.2">
      <c r="A74" s="68"/>
      <c r="B74" s="65"/>
      <c r="C74" s="66"/>
      <c r="D74" s="67"/>
      <c r="E74" s="68"/>
      <c r="F74" s="68"/>
      <c r="G74" s="68"/>
      <c r="H74" s="68"/>
      <c r="I74" s="68"/>
      <c r="J74" s="68"/>
      <c r="K74" s="68"/>
      <c r="L74" s="68"/>
      <c r="M74" s="68"/>
      <c r="N74" s="68"/>
      <c r="O74" s="68"/>
      <c r="P74" s="68"/>
      <c r="Q74" s="68"/>
      <c r="R74" s="68"/>
      <c r="S74" s="68"/>
      <c r="T74" s="68"/>
      <c r="U74" s="66"/>
      <c r="V74" s="67"/>
      <c r="W74" s="68"/>
      <c r="X74" s="68"/>
      <c r="Y74" s="68"/>
      <c r="Z74" s="68"/>
      <c r="AA74" s="68"/>
      <c r="AB74" s="68"/>
      <c r="AC74" s="68"/>
      <c r="AD74" s="68"/>
      <c r="AE74" s="68"/>
      <c r="AF74" s="68"/>
      <c r="AG74" s="68"/>
      <c r="AH74" s="68"/>
      <c r="AI74" s="68"/>
      <c r="AJ74" s="68"/>
      <c r="AK74" s="68"/>
      <c r="AL74" s="69"/>
      <c r="AM74" s="66"/>
      <c r="AN74" s="67"/>
      <c r="AO74" s="68"/>
      <c r="AP74" s="68"/>
      <c r="AQ74" s="68"/>
    </row>
    <row r="75" spans="1:43" ht="11.25" customHeight="1" x14ac:dyDescent="0.2">
      <c r="A75" s="127"/>
      <c r="B75" s="63">
        <v>108</v>
      </c>
      <c r="C75" s="142"/>
      <c r="D75" s="35"/>
      <c r="E75" s="305" t="str">
        <f ca="1">VLOOKUP(INDIRECT(ADDRESS(ROW(),COLUMN()-3)),Language_Translations,MATCH(Language_Selected,Language_Options,0),FALSE)</f>
        <v>Je voudrais maintenant que vous me lisiez cette phrase.
MONTREZ LA CARTE À L'ENQUÊTÉE.
SI L'ENQUÊTÉE NE PEUT LIRE TOUTE LA PHRASE, INSISTEZ : 
Pouvez-vous lire une partie de la phrase ?</v>
      </c>
      <c r="F75" s="305"/>
      <c r="G75" s="305"/>
      <c r="H75" s="305"/>
      <c r="I75" s="305"/>
      <c r="J75" s="305"/>
      <c r="K75" s="305"/>
      <c r="L75" s="305"/>
      <c r="M75" s="305"/>
      <c r="N75" s="305"/>
      <c r="O75" s="305"/>
      <c r="P75" s="305"/>
      <c r="Q75" s="305"/>
      <c r="R75" s="305"/>
      <c r="S75" s="305"/>
      <c r="T75" s="305"/>
      <c r="U75" s="142"/>
      <c r="V75" s="35"/>
      <c r="W75" s="127" t="s">
        <v>91</v>
      </c>
      <c r="X75" s="127"/>
      <c r="Y75" s="127"/>
      <c r="Z75" s="127"/>
      <c r="AA75" s="127"/>
      <c r="AB75" s="127"/>
      <c r="AC75" s="127"/>
      <c r="AD75" s="127"/>
      <c r="AE75" s="31"/>
      <c r="AF75" s="31"/>
      <c r="AG75" s="81"/>
      <c r="AH75" s="31" t="s">
        <v>9</v>
      </c>
      <c r="AI75" s="31"/>
      <c r="AJ75" s="31"/>
      <c r="AK75" s="31"/>
      <c r="AL75" s="59" t="s">
        <v>79</v>
      </c>
      <c r="AM75" s="142"/>
      <c r="AN75" s="35"/>
      <c r="AO75" s="127"/>
      <c r="AP75" s="127"/>
      <c r="AQ75" s="127"/>
    </row>
    <row r="76" spans="1:43" x14ac:dyDescent="0.2">
      <c r="A76" s="127"/>
      <c r="B76" s="63" t="s">
        <v>92</v>
      </c>
      <c r="C76" s="142"/>
      <c r="D76" s="35"/>
      <c r="E76" s="305"/>
      <c r="F76" s="305"/>
      <c r="G76" s="305"/>
      <c r="H76" s="305"/>
      <c r="I76" s="305"/>
      <c r="J76" s="305"/>
      <c r="K76" s="305"/>
      <c r="L76" s="305"/>
      <c r="M76" s="305"/>
      <c r="N76" s="305"/>
      <c r="O76" s="305"/>
      <c r="P76" s="305"/>
      <c r="Q76" s="305"/>
      <c r="R76" s="305"/>
      <c r="S76" s="305"/>
      <c r="T76" s="305"/>
      <c r="U76" s="142"/>
      <c r="V76" s="35"/>
      <c r="W76" s="127" t="s">
        <v>93</v>
      </c>
      <c r="X76" s="127"/>
      <c r="Y76" s="127"/>
      <c r="Z76" s="127"/>
      <c r="AA76" s="127"/>
      <c r="AB76" s="127"/>
      <c r="AC76" s="127"/>
      <c r="AD76" s="127"/>
      <c r="AE76" s="127"/>
      <c r="AF76" s="127"/>
      <c r="AG76" s="127"/>
      <c r="AH76" s="127"/>
      <c r="AI76" s="127"/>
      <c r="AJ76" s="127"/>
      <c r="AK76" s="127"/>
      <c r="AL76" s="58"/>
      <c r="AM76" s="142"/>
      <c r="AN76" s="35"/>
      <c r="AO76" s="127"/>
      <c r="AP76" s="127"/>
      <c r="AQ76" s="127"/>
    </row>
    <row r="77" spans="1:43" x14ac:dyDescent="0.2">
      <c r="A77" s="127"/>
      <c r="B77" s="152"/>
      <c r="C77" s="142"/>
      <c r="D77" s="35"/>
      <c r="E77" s="305"/>
      <c r="F77" s="305"/>
      <c r="G77" s="305"/>
      <c r="H77" s="305"/>
      <c r="I77" s="305"/>
      <c r="J77" s="305"/>
      <c r="K77" s="305"/>
      <c r="L77" s="305"/>
      <c r="M77" s="305"/>
      <c r="N77" s="305"/>
      <c r="O77" s="305"/>
      <c r="P77" s="305"/>
      <c r="Q77" s="305"/>
      <c r="R77" s="305"/>
      <c r="S77" s="305"/>
      <c r="T77" s="305"/>
      <c r="U77" s="142"/>
      <c r="V77" s="35"/>
      <c r="W77" s="127"/>
      <c r="X77" s="127" t="s">
        <v>94</v>
      </c>
      <c r="Y77" s="127"/>
      <c r="Z77" s="127"/>
      <c r="AA77" s="127"/>
      <c r="AD77" s="31" t="s">
        <v>9</v>
      </c>
      <c r="AE77" s="31"/>
      <c r="AF77" s="31"/>
      <c r="AG77" s="31"/>
      <c r="AH77" s="31"/>
      <c r="AI77" s="31"/>
      <c r="AJ77" s="31"/>
      <c r="AK77" s="31"/>
      <c r="AL77" s="59" t="s">
        <v>81</v>
      </c>
      <c r="AM77" s="142"/>
      <c r="AN77" s="35"/>
      <c r="AO77" s="127"/>
      <c r="AP77" s="127"/>
      <c r="AQ77" s="127"/>
    </row>
    <row r="78" spans="1:43" x14ac:dyDescent="0.2">
      <c r="A78" s="127"/>
      <c r="B78" s="152"/>
      <c r="C78" s="142"/>
      <c r="D78" s="35"/>
      <c r="E78" s="305"/>
      <c r="F78" s="305"/>
      <c r="G78" s="305"/>
      <c r="H78" s="305"/>
      <c r="I78" s="305"/>
      <c r="J78" s="305"/>
      <c r="K78" s="305"/>
      <c r="L78" s="305"/>
      <c r="M78" s="305"/>
      <c r="N78" s="305"/>
      <c r="O78" s="305"/>
      <c r="P78" s="305"/>
      <c r="Q78" s="305"/>
      <c r="R78" s="305"/>
      <c r="S78" s="305"/>
      <c r="T78" s="305"/>
      <c r="U78" s="142"/>
      <c r="V78" s="35"/>
      <c r="W78" s="127" t="s">
        <v>95</v>
      </c>
      <c r="X78" s="127"/>
      <c r="Y78" s="127"/>
      <c r="Z78" s="127"/>
      <c r="AA78" s="127"/>
      <c r="AB78" s="127"/>
      <c r="AC78" s="127"/>
      <c r="AD78" s="127"/>
      <c r="AE78" s="127"/>
      <c r="AF78" s="127"/>
      <c r="AG78" s="127"/>
      <c r="AH78" s="31" t="s">
        <v>9</v>
      </c>
      <c r="AI78" s="31"/>
      <c r="AJ78" s="31"/>
      <c r="AK78" s="31"/>
      <c r="AL78" s="58">
        <v>3</v>
      </c>
      <c r="AM78" s="142"/>
      <c r="AN78" s="35"/>
      <c r="AO78" s="127"/>
      <c r="AP78" s="127"/>
      <c r="AQ78" s="127"/>
    </row>
    <row r="79" spans="1:43" x14ac:dyDescent="0.2">
      <c r="A79" s="127"/>
      <c r="B79" s="152"/>
      <c r="C79" s="142"/>
      <c r="D79" s="35"/>
      <c r="E79" s="305"/>
      <c r="F79" s="305"/>
      <c r="G79" s="305"/>
      <c r="H79" s="305"/>
      <c r="I79" s="305"/>
      <c r="J79" s="305"/>
      <c r="K79" s="305"/>
      <c r="L79" s="305"/>
      <c r="M79" s="305"/>
      <c r="N79" s="305"/>
      <c r="O79" s="305"/>
      <c r="P79" s="305"/>
      <c r="Q79" s="305"/>
      <c r="R79" s="305"/>
      <c r="S79" s="305"/>
      <c r="T79" s="305"/>
      <c r="U79" s="142"/>
      <c r="V79" s="35"/>
      <c r="W79" s="127" t="s">
        <v>96</v>
      </c>
      <c r="X79" s="127"/>
      <c r="Y79" s="127"/>
      <c r="Z79" s="127"/>
      <c r="AA79" s="127"/>
      <c r="AB79" s="127"/>
      <c r="AC79" s="127"/>
      <c r="AD79" s="127"/>
      <c r="AE79" s="127"/>
      <c r="AF79" s="127"/>
      <c r="AG79" s="127"/>
      <c r="AH79" s="127"/>
      <c r="AI79" s="127"/>
      <c r="AJ79" s="127"/>
      <c r="AK79" s="127"/>
      <c r="AL79" s="58"/>
      <c r="AM79" s="142"/>
      <c r="AN79" s="35"/>
      <c r="AO79" s="127"/>
      <c r="AP79" s="127"/>
      <c r="AQ79" s="127"/>
    </row>
    <row r="80" spans="1:43" x14ac:dyDescent="0.2">
      <c r="A80" s="127"/>
      <c r="B80" s="152"/>
      <c r="C80" s="142"/>
      <c r="D80" s="35"/>
      <c r="E80" s="305"/>
      <c r="F80" s="305"/>
      <c r="G80" s="305"/>
      <c r="H80" s="305"/>
      <c r="I80" s="305"/>
      <c r="J80" s="305"/>
      <c r="K80" s="305"/>
      <c r="L80" s="305"/>
      <c r="M80" s="305"/>
      <c r="N80" s="305"/>
      <c r="O80" s="305"/>
      <c r="P80" s="305"/>
      <c r="Q80" s="305"/>
      <c r="R80" s="305"/>
      <c r="S80" s="305"/>
      <c r="T80" s="305"/>
      <c r="U80" s="142"/>
      <c r="V80" s="35"/>
      <c r="W80" s="127"/>
      <c r="X80" s="127" t="s">
        <v>97</v>
      </c>
      <c r="Y80" s="127"/>
      <c r="Z80" s="127"/>
      <c r="AA80" s="127"/>
      <c r="AB80" s="127"/>
      <c r="AC80" s="61"/>
      <c r="AD80" s="61"/>
      <c r="AE80" s="61"/>
      <c r="AF80" s="61"/>
      <c r="AG80" s="61"/>
      <c r="AH80" s="61"/>
      <c r="AI80" s="61"/>
      <c r="AJ80" s="61"/>
      <c r="AK80" s="61"/>
      <c r="AL80" s="59" t="s">
        <v>98</v>
      </c>
      <c r="AM80" s="142"/>
      <c r="AN80" s="35"/>
      <c r="AO80" s="127"/>
      <c r="AP80" s="127"/>
      <c r="AQ80" s="127"/>
    </row>
    <row r="81" spans="1:43" x14ac:dyDescent="0.2">
      <c r="A81" s="127"/>
      <c r="B81" s="152"/>
      <c r="C81" s="142"/>
      <c r="D81" s="35"/>
      <c r="E81" s="305"/>
      <c r="F81" s="305"/>
      <c r="G81" s="305"/>
      <c r="H81" s="305"/>
      <c r="I81" s="305"/>
      <c r="J81" s="305"/>
      <c r="K81" s="305"/>
      <c r="L81" s="305"/>
      <c r="M81" s="305"/>
      <c r="N81" s="305"/>
      <c r="O81" s="305"/>
      <c r="P81" s="305"/>
      <c r="Q81" s="305"/>
      <c r="R81" s="305"/>
      <c r="S81" s="305"/>
      <c r="T81" s="305"/>
      <c r="U81" s="142"/>
      <c r="V81" s="35"/>
      <c r="W81" s="127"/>
      <c r="X81" s="127"/>
      <c r="Y81" s="127"/>
      <c r="Z81" s="127"/>
      <c r="AA81" s="127"/>
      <c r="AB81" s="127"/>
      <c r="AC81" s="303" t="s">
        <v>99</v>
      </c>
      <c r="AD81" s="303"/>
      <c r="AE81" s="303"/>
      <c r="AF81" s="303"/>
      <c r="AG81" s="303"/>
      <c r="AH81" s="303"/>
      <c r="AI81" s="303"/>
      <c r="AJ81" s="303"/>
      <c r="AK81" s="303"/>
      <c r="AL81" s="58"/>
      <c r="AM81" s="142"/>
      <c r="AN81" s="35"/>
      <c r="AO81" s="127"/>
      <c r="AP81" s="127"/>
      <c r="AQ81" s="127"/>
    </row>
    <row r="82" spans="1:43" x14ac:dyDescent="0.2">
      <c r="A82" s="127"/>
      <c r="B82" s="152"/>
      <c r="C82" s="142"/>
      <c r="D82" s="35"/>
      <c r="E82" s="305"/>
      <c r="F82" s="305"/>
      <c r="G82" s="305"/>
      <c r="H82" s="305"/>
      <c r="I82" s="305"/>
      <c r="J82" s="305"/>
      <c r="K82" s="305"/>
      <c r="L82" s="305"/>
      <c r="M82" s="305"/>
      <c r="N82" s="305"/>
      <c r="O82" s="305"/>
      <c r="P82" s="305"/>
      <c r="Q82" s="305"/>
      <c r="R82" s="305"/>
      <c r="S82" s="305"/>
      <c r="T82" s="305"/>
      <c r="U82" s="142"/>
      <c r="V82" s="35"/>
      <c r="W82" s="127" t="s">
        <v>100</v>
      </c>
      <c r="X82" s="127"/>
      <c r="Y82" s="127"/>
      <c r="Z82" s="127"/>
      <c r="AA82" s="127"/>
      <c r="AB82" s="127"/>
      <c r="AC82" s="127"/>
      <c r="AD82" s="127"/>
      <c r="AE82" s="127"/>
      <c r="AF82" s="31"/>
      <c r="AG82" s="31"/>
      <c r="AH82" s="31" t="s">
        <v>101</v>
      </c>
      <c r="AI82" s="31"/>
      <c r="AJ82" s="31"/>
      <c r="AK82" s="31"/>
      <c r="AL82" s="59" t="s">
        <v>102</v>
      </c>
      <c r="AM82" s="142"/>
      <c r="AN82" s="35"/>
      <c r="AO82" s="127"/>
      <c r="AP82" s="127"/>
      <c r="AQ82" s="127"/>
    </row>
    <row r="83" spans="1:43" ht="6" customHeight="1" thickBot="1" x14ac:dyDescent="0.25">
      <c r="A83" s="76"/>
      <c r="B83" s="160"/>
      <c r="C83" s="74"/>
      <c r="D83" s="75"/>
      <c r="E83" s="76"/>
      <c r="F83" s="76"/>
      <c r="G83" s="76"/>
      <c r="H83" s="76"/>
      <c r="I83" s="76"/>
      <c r="J83" s="76"/>
      <c r="K83" s="76"/>
      <c r="L83" s="76"/>
      <c r="M83" s="76"/>
      <c r="N83" s="76"/>
      <c r="O83" s="76"/>
      <c r="P83" s="76"/>
      <c r="Q83" s="76"/>
      <c r="R83" s="76"/>
      <c r="S83" s="76"/>
      <c r="T83" s="76"/>
      <c r="U83" s="74"/>
      <c r="V83" s="75"/>
      <c r="W83" s="76"/>
      <c r="X83" s="76"/>
      <c r="Y83" s="76"/>
      <c r="Z83" s="76"/>
      <c r="AA83" s="76"/>
      <c r="AB83" s="76"/>
      <c r="AC83" s="76"/>
      <c r="AD83" s="76"/>
      <c r="AE83" s="76"/>
      <c r="AF83" s="76"/>
      <c r="AG83" s="76"/>
      <c r="AH83" s="76"/>
      <c r="AI83" s="76"/>
      <c r="AJ83" s="76"/>
      <c r="AK83" s="76"/>
      <c r="AL83" s="77"/>
      <c r="AM83" s="74"/>
      <c r="AN83" s="75"/>
      <c r="AO83" s="76"/>
      <c r="AP83" s="76"/>
      <c r="AQ83" s="76"/>
    </row>
    <row r="84" spans="1:43" ht="6" customHeight="1" x14ac:dyDescent="0.2">
      <c r="A84" s="64"/>
      <c r="B84" s="65"/>
      <c r="C84" s="66"/>
      <c r="D84" s="67"/>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9"/>
      <c r="AM84" s="66"/>
      <c r="AN84" s="67"/>
      <c r="AO84" s="68"/>
      <c r="AP84" s="68"/>
      <c r="AQ84" s="70"/>
    </row>
    <row r="85" spans="1:43" x14ac:dyDescent="0.2">
      <c r="A85" s="71"/>
      <c r="B85" s="63">
        <v>109</v>
      </c>
      <c r="C85" s="142"/>
      <c r="D85" s="35"/>
      <c r="E85" s="304" t="s">
        <v>103</v>
      </c>
      <c r="F85" s="304"/>
      <c r="G85" s="304"/>
      <c r="H85" s="304"/>
      <c r="I85" s="304"/>
      <c r="J85" s="304"/>
      <c r="K85" s="304"/>
      <c r="L85" s="304"/>
      <c r="M85" s="304"/>
      <c r="N85" s="304"/>
      <c r="O85" s="304"/>
      <c r="P85" s="304"/>
      <c r="Q85" s="304"/>
      <c r="R85" s="304"/>
      <c r="S85" s="304"/>
      <c r="T85" s="304"/>
      <c r="U85" s="127"/>
      <c r="V85" s="127"/>
      <c r="W85" s="127"/>
      <c r="X85" s="127"/>
      <c r="Y85" s="127"/>
      <c r="Z85" s="127"/>
      <c r="AA85" s="127"/>
      <c r="AB85" s="127"/>
      <c r="AC85" s="127"/>
      <c r="AD85" s="127"/>
      <c r="AE85" s="127"/>
      <c r="AF85" s="127"/>
      <c r="AG85" s="127"/>
      <c r="AH85" s="127"/>
      <c r="AI85" s="127"/>
      <c r="AJ85" s="127"/>
      <c r="AK85" s="127"/>
      <c r="AL85" s="58"/>
      <c r="AM85" s="142"/>
      <c r="AN85" s="35"/>
      <c r="AO85" s="127"/>
      <c r="AP85" s="127"/>
      <c r="AQ85" s="72"/>
    </row>
    <row r="86" spans="1:43" ht="6" customHeight="1" x14ac:dyDescent="0.2">
      <c r="A86" s="71"/>
      <c r="B86" s="152"/>
      <c r="C86" s="142"/>
      <c r="D86" s="35"/>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58"/>
      <c r="AM86" s="142"/>
      <c r="AN86" s="35"/>
      <c r="AO86" s="127"/>
      <c r="AP86" s="127"/>
      <c r="AQ86" s="72"/>
    </row>
    <row r="87" spans="1:43" x14ac:dyDescent="0.2">
      <c r="A87" s="71"/>
      <c r="B87" s="152"/>
      <c r="C87" s="142"/>
      <c r="D87" s="35"/>
      <c r="E87" s="127"/>
      <c r="F87" s="127"/>
      <c r="G87" s="127"/>
      <c r="H87" s="127"/>
      <c r="I87" s="127"/>
      <c r="J87" s="127"/>
      <c r="K87" s="127"/>
      <c r="L87" s="127"/>
      <c r="M87" s="127"/>
      <c r="N87" s="58" t="s">
        <v>104</v>
      </c>
      <c r="O87" s="127"/>
      <c r="P87" s="127"/>
      <c r="Q87" s="127"/>
      <c r="R87" s="127"/>
      <c r="S87" s="127"/>
      <c r="T87" s="127"/>
      <c r="U87" s="127"/>
      <c r="W87" s="127"/>
      <c r="X87" s="58" t="s">
        <v>105</v>
      </c>
      <c r="Y87" s="127"/>
      <c r="Z87" s="127"/>
      <c r="AA87" s="127"/>
      <c r="AB87" s="127"/>
      <c r="AC87" s="127"/>
      <c r="AD87" s="127"/>
      <c r="AE87" s="127"/>
      <c r="AF87" s="127"/>
      <c r="AG87" s="127"/>
      <c r="AH87" s="127"/>
      <c r="AI87" s="127"/>
      <c r="AJ87" s="127"/>
      <c r="AK87" s="127"/>
      <c r="AL87" s="58"/>
      <c r="AM87" s="142"/>
      <c r="AN87" s="35"/>
      <c r="AO87" s="127"/>
      <c r="AP87" s="127"/>
      <c r="AQ87" s="72"/>
    </row>
    <row r="88" spans="1:43" x14ac:dyDescent="0.2">
      <c r="A88" s="71"/>
      <c r="B88" s="152"/>
      <c r="C88" s="142"/>
      <c r="D88" s="35"/>
      <c r="E88" s="127"/>
      <c r="F88" s="127"/>
      <c r="G88" s="127"/>
      <c r="H88" s="127"/>
      <c r="I88" s="127"/>
      <c r="J88" s="127"/>
      <c r="K88" s="127"/>
      <c r="L88" s="127"/>
      <c r="M88" s="127"/>
      <c r="N88" s="58" t="s">
        <v>106</v>
      </c>
      <c r="O88" s="127"/>
      <c r="P88" s="127"/>
      <c r="Q88" s="127"/>
      <c r="R88" s="127"/>
      <c r="S88" s="127"/>
      <c r="T88" s="127"/>
      <c r="U88" s="127"/>
      <c r="W88" s="127"/>
      <c r="X88" s="58" t="s">
        <v>107</v>
      </c>
      <c r="Y88" s="127"/>
      <c r="Z88" s="127"/>
      <c r="AA88" s="127"/>
      <c r="AB88" s="127"/>
      <c r="AC88" s="127"/>
      <c r="AD88" s="127"/>
      <c r="AE88" s="127"/>
      <c r="AF88" s="127"/>
      <c r="AG88" s="127"/>
      <c r="AH88" s="127"/>
      <c r="AI88" s="127"/>
      <c r="AJ88" s="127"/>
      <c r="AK88" s="127"/>
      <c r="AL88" s="58"/>
      <c r="AM88" s="142"/>
      <c r="AN88" s="35"/>
      <c r="AO88" s="127"/>
      <c r="AP88">
        <v>111</v>
      </c>
      <c r="AQ88" s="72"/>
    </row>
    <row r="89" spans="1:43" x14ac:dyDescent="0.2">
      <c r="A89" s="71"/>
      <c r="B89" s="152"/>
      <c r="C89" s="142"/>
      <c r="D89" s="35"/>
      <c r="E89" s="127"/>
      <c r="F89" s="127"/>
      <c r="G89" s="127"/>
      <c r="H89" s="127"/>
      <c r="I89" s="127"/>
      <c r="J89" s="127"/>
      <c r="K89" s="127"/>
      <c r="L89" s="127"/>
      <c r="M89" s="127"/>
      <c r="N89" s="58" t="s">
        <v>107</v>
      </c>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58"/>
      <c r="AM89" s="142"/>
      <c r="AN89" s="35"/>
      <c r="AO89" s="127"/>
      <c r="AP89" s="127"/>
      <c r="AQ89" s="72"/>
    </row>
    <row r="90" spans="1:43" ht="6" customHeight="1" thickBot="1" x14ac:dyDescent="0.25">
      <c r="A90" s="73"/>
      <c r="B90" s="160"/>
      <c r="C90" s="74"/>
      <c r="D90" s="75"/>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7"/>
      <c r="AM90" s="74"/>
      <c r="AN90" s="75"/>
      <c r="AO90" s="76"/>
      <c r="AP90" s="76"/>
      <c r="AQ90" s="78"/>
    </row>
    <row r="91" spans="1:43" ht="6" customHeight="1" x14ac:dyDescent="0.2">
      <c r="A91" s="68"/>
      <c r="B91" s="65"/>
      <c r="C91" s="66"/>
      <c r="D91" s="67"/>
      <c r="E91" s="68"/>
      <c r="F91" s="68"/>
      <c r="G91" s="68"/>
      <c r="H91" s="68"/>
      <c r="I91" s="68"/>
      <c r="J91" s="68"/>
      <c r="K91" s="68"/>
      <c r="L91" s="68"/>
      <c r="M91" s="68"/>
      <c r="N91" s="68"/>
      <c r="O91" s="68"/>
      <c r="P91" s="68"/>
      <c r="Q91" s="68"/>
      <c r="R91" s="68"/>
      <c r="S91" s="68"/>
      <c r="T91" s="68"/>
      <c r="U91" s="66"/>
      <c r="V91" s="67"/>
      <c r="W91" s="68"/>
      <c r="X91" s="68"/>
      <c r="Y91" s="68"/>
      <c r="Z91" s="68"/>
      <c r="AA91" s="68"/>
      <c r="AB91" s="68"/>
      <c r="AC91" s="68"/>
      <c r="AD91" s="68"/>
      <c r="AE91" s="68"/>
      <c r="AF91" s="68"/>
      <c r="AG91" s="68"/>
      <c r="AH91" s="68"/>
      <c r="AI91" s="68"/>
      <c r="AJ91" s="68"/>
      <c r="AK91" s="68"/>
      <c r="AL91" s="69"/>
      <c r="AM91" s="66"/>
      <c r="AN91" s="67"/>
      <c r="AO91" s="68"/>
      <c r="AP91" s="68"/>
      <c r="AQ91" s="68"/>
    </row>
    <row r="92" spans="1:43" ht="11.25" customHeight="1" x14ac:dyDescent="0.2">
      <c r="A92" s="127"/>
      <c r="B92" s="63">
        <v>110</v>
      </c>
      <c r="C92" s="142"/>
      <c r="D92" s="35"/>
      <c r="E92" s="305" t="str">
        <f ca="1">VLOOKUP(INDIRECT(ADDRESS(ROW(),COLUMN()-3)),Language_Translations,MATCH(Language_Selected,Language_Options,0),FALSE)</f>
        <v>Lisez-vous un journal ou un magazine au moins une fois par semaine, moins d'une fois par semaine ou pas du tout ?</v>
      </c>
      <c r="F92" s="305"/>
      <c r="G92" s="305"/>
      <c r="H92" s="305"/>
      <c r="I92" s="305"/>
      <c r="J92" s="305"/>
      <c r="K92" s="305"/>
      <c r="L92" s="305"/>
      <c r="M92" s="305"/>
      <c r="N92" s="305"/>
      <c r="O92" s="305"/>
      <c r="P92" s="305"/>
      <c r="Q92" s="305"/>
      <c r="R92" s="305"/>
      <c r="S92" s="305"/>
      <c r="T92" s="305"/>
      <c r="U92" s="142"/>
      <c r="V92" s="35"/>
      <c r="W92" s="127" t="s">
        <v>108</v>
      </c>
      <c r="X92" s="127"/>
      <c r="Y92" s="127"/>
      <c r="Z92" s="127"/>
      <c r="AA92" s="127"/>
      <c r="AB92" s="127"/>
      <c r="AC92" s="127"/>
      <c r="AD92" s="127"/>
      <c r="AE92" s="31"/>
      <c r="AF92" s="31"/>
      <c r="AG92" s="31"/>
      <c r="AH92" s="81"/>
      <c r="AI92" s="31" t="s">
        <v>9</v>
      </c>
      <c r="AJ92" s="31"/>
      <c r="AK92" s="31"/>
      <c r="AL92" s="59" t="s">
        <v>79</v>
      </c>
      <c r="AM92" s="142"/>
      <c r="AN92" s="35"/>
      <c r="AO92" s="127"/>
      <c r="AP92" s="127"/>
      <c r="AQ92" s="127"/>
    </row>
    <row r="93" spans="1:43" x14ac:dyDescent="0.2">
      <c r="A93" s="127"/>
      <c r="B93" s="152"/>
      <c r="C93" s="142"/>
      <c r="D93" s="35"/>
      <c r="E93" s="305"/>
      <c r="F93" s="305"/>
      <c r="G93" s="305"/>
      <c r="H93" s="305"/>
      <c r="I93" s="305"/>
      <c r="J93" s="305"/>
      <c r="K93" s="305"/>
      <c r="L93" s="305"/>
      <c r="M93" s="305"/>
      <c r="N93" s="305"/>
      <c r="O93" s="305"/>
      <c r="P93" s="305"/>
      <c r="Q93" s="305"/>
      <c r="R93" s="305"/>
      <c r="S93" s="305"/>
      <c r="T93" s="305"/>
      <c r="U93" s="142"/>
      <c r="V93" s="35"/>
      <c r="W93" s="127" t="s">
        <v>109</v>
      </c>
      <c r="X93" s="127"/>
      <c r="Y93" s="127"/>
      <c r="Z93" s="127"/>
      <c r="AA93" s="127"/>
      <c r="AB93" s="127"/>
      <c r="AC93" s="127"/>
      <c r="AD93" s="127"/>
      <c r="AE93" s="127"/>
      <c r="AF93" s="31"/>
      <c r="AG93" s="31"/>
      <c r="AI93" s="31" t="s">
        <v>9</v>
      </c>
      <c r="AJ93" s="31"/>
      <c r="AK93" s="31"/>
      <c r="AL93" s="59" t="s">
        <v>81</v>
      </c>
      <c r="AM93" s="142"/>
      <c r="AN93" s="35"/>
      <c r="AO93" s="127"/>
      <c r="AP93" s="127"/>
      <c r="AQ93" s="127"/>
    </row>
    <row r="94" spans="1:43" x14ac:dyDescent="0.2">
      <c r="A94" s="127"/>
      <c r="B94" s="152"/>
      <c r="C94" s="142"/>
      <c r="D94" s="35"/>
      <c r="E94" s="305"/>
      <c r="F94" s="305"/>
      <c r="G94" s="305"/>
      <c r="H94" s="305"/>
      <c r="I94" s="305"/>
      <c r="J94" s="305"/>
      <c r="K94" s="305"/>
      <c r="L94" s="305"/>
      <c r="M94" s="305"/>
      <c r="N94" s="305"/>
      <c r="O94" s="305"/>
      <c r="P94" s="305"/>
      <c r="Q94" s="305"/>
      <c r="R94" s="305"/>
      <c r="S94" s="305"/>
      <c r="T94" s="305"/>
      <c r="U94" s="142"/>
      <c r="V94" s="35"/>
      <c r="W94" s="127" t="s">
        <v>110</v>
      </c>
      <c r="X94" s="127"/>
      <c r="Y94" s="127"/>
      <c r="Z94" s="127"/>
      <c r="AA94" s="127"/>
      <c r="AB94" s="31" t="s">
        <v>9</v>
      </c>
      <c r="AC94" s="81"/>
      <c r="AD94" s="31"/>
      <c r="AE94" s="31"/>
      <c r="AF94" s="31"/>
      <c r="AG94" s="31"/>
      <c r="AH94" s="31"/>
      <c r="AI94" s="31"/>
      <c r="AJ94" s="31"/>
      <c r="AK94" s="31"/>
      <c r="AL94" s="59" t="s">
        <v>86</v>
      </c>
      <c r="AM94" s="142"/>
      <c r="AN94" s="35"/>
      <c r="AO94" s="127"/>
      <c r="AP94" s="127"/>
      <c r="AQ94" s="127"/>
    </row>
    <row r="95" spans="1:43" ht="6" customHeight="1" x14ac:dyDescent="0.2">
      <c r="A95" s="61"/>
      <c r="B95" s="60"/>
      <c r="C95" s="32"/>
      <c r="D95" s="12"/>
      <c r="E95" s="61"/>
      <c r="F95" s="61"/>
      <c r="G95" s="61"/>
      <c r="H95" s="61"/>
      <c r="I95" s="61"/>
      <c r="J95" s="61"/>
      <c r="K95" s="61"/>
      <c r="L95" s="61"/>
      <c r="M95" s="61"/>
      <c r="N95" s="61"/>
      <c r="O95" s="61"/>
      <c r="P95" s="61"/>
      <c r="Q95" s="61"/>
      <c r="R95" s="61"/>
      <c r="S95" s="61"/>
      <c r="T95" s="61"/>
      <c r="U95" s="32"/>
      <c r="V95" s="12"/>
      <c r="W95" s="61"/>
      <c r="X95" s="61"/>
      <c r="Y95" s="61"/>
      <c r="Z95" s="61"/>
      <c r="AA95" s="61"/>
      <c r="AB95" s="61"/>
      <c r="AC95" s="61"/>
      <c r="AD95" s="61"/>
      <c r="AE95" s="61"/>
      <c r="AF95" s="61"/>
      <c r="AG95" s="61"/>
      <c r="AH95" s="61"/>
      <c r="AI95" s="61"/>
      <c r="AJ95" s="61"/>
      <c r="AK95" s="61"/>
      <c r="AL95" s="62"/>
      <c r="AM95" s="32"/>
      <c r="AN95" s="12"/>
      <c r="AO95" s="61"/>
      <c r="AP95" s="61"/>
      <c r="AQ95" s="61"/>
    </row>
    <row r="96" spans="1:43" ht="6" customHeight="1" x14ac:dyDescent="0.2">
      <c r="A96" s="8"/>
      <c r="B96" s="155"/>
      <c r="C96" s="30"/>
      <c r="D96" s="13"/>
      <c r="E96" s="8"/>
      <c r="F96" s="8"/>
      <c r="G96" s="8"/>
      <c r="H96" s="8"/>
      <c r="I96" s="8"/>
      <c r="J96" s="8"/>
      <c r="K96" s="8"/>
      <c r="L96" s="8"/>
      <c r="M96" s="8"/>
      <c r="N96" s="8"/>
      <c r="O96" s="8"/>
      <c r="P96" s="8"/>
      <c r="Q96" s="8"/>
      <c r="R96" s="8"/>
      <c r="S96" s="8"/>
      <c r="T96" s="8"/>
      <c r="U96" s="30"/>
      <c r="V96" s="13"/>
      <c r="W96" s="8"/>
      <c r="X96" s="8"/>
      <c r="Y96" s="8"/>
      <c r="Z96" s="8"/>
      <c r="AA96" s="8"/>
      <c r="AB96" s="8"/>
      <c r="AC96" s="8"/>
      <c r="AD96" s="8"/>
      <c r="AE96" s="8"/>
      <c r="AF96" s="8"/>
      <c r="AG96" s="8"/>
      <c r="AH96" s="8"/>
      <c r="AI96" s="8"/>
      <c r="AJ96" s="8"/>
      <c r="AK96" s="8"/>
      <c r="AL96" s="10"/>
      <c r="AM96" s="30"/>
      <c r="AN96" s="13"/>
      <c r="AO96" s="8"/>
      <c r="AP96" s="8"/>
      <c r="AQ96" s="8"/>
    </row>
    <row r="97" spans="1:43" ht="11.25" customHeight="1" x14ac:dyDescent="0.2">
      <c r="A97" s="127"/>
      <c r="B97" s="63">
        <v>111</v>
      </c>
      <c r="C97" s="142"/>
      <c r="D97" s="35"/>
      <c r="E97" s="305" t="str">
        <f ca="1">VLOOKUP(INDIRECT(ADDRESS(ROW(),COLUMN()-3)),Language_Translations,MATCH(Language_Selected,Language_Options,0),FALSE)</f>
        <v>Écoutez-vous la radio au moins une fois par semaine, moins d'une fois par semaine ou pas du tout ?</v>
      </c>
      <c r="F97" s="305"/>
      <c r="G97" s="305"/>
      <c r="H97" s="305"/>
      <c r="I97" s="305"/>
      <c r="J97" s="305"/>
      <c r="K97" s="305"/>
      <c r="L97" s="305"/>
      <c r="M97" s="305"/>
      <c r="N97" s="305"/>
      <c r="O97" s="305"/>
      <c r="P97" s="305"/>
      <c r="Q97" s="305"/>
      <c r="R97" s="305"/>
      <c r="S97" s="305"/>
      <c r="T97" s="305"/>
      <c r="U97" s="142"/>
      <c r="V97" s="35"/>
      <c r="W97" s="127" t="s">
        <v>108</v>
      </c>
      <c r="X97" s="127"/>
      <c r="Y97" s="127"/>
      <c r="Z97" s="127"/>
      <c r="AA97" s="127"/>
      <c r="AB97" s="127"/>
      <c r="AC97" s="127"/>
      <c r="AD97" s="127"/>
      <c r="AE97" s="31"/>
      <c r="AF97" s="31"/>
      <c r="AG97" s="31"/>
      <c r="AH97" s="81"/>
      <c r="AI97" s="31" t="s">
        <v>9</v>
      </c>
      <c r="AJ97" s="31"/>
      <c r="AK97" s="31"/>
      <c r="AL97" s="59" t="s">
        <v>79</v>
      </c>
      <c r="AM97" s="142"/>
      <c r="AN97" s="35"/>
      <c r="AO97" s="127"/>
      <c r="AP97" s="127"/>
      <c r="AQ97" s="127"/>
    </row>
    <row r="98" spans="1:43" x14ac:dyDescent="0.2">
      <c r="A98" s="127"/>
      <c r="B98" s="152"/>
      <c r="C98" s="142"/>
      <c r="D98" s="35"/>
      <c r="E98" s="305"/>
      <c r="F98" s="305"/>
      <c r="G98" s="305"/>
      <c r="H98" s="305"/>
      <c r="I98" s="305"/>
      <c r="J98" s="305"/>
      <c r="K98" s="305"/>
      <c r="L98" s="305"/>
      <c r="M98" s="305"/>
      <c r="N98" s="305"/>
      <c r="O98" s="305"/>
      <c r="P98" s="305"/>
      <c r="Q98" s="305"/>
      <c r="R98" s="305"/>
      <c r="S98" s="305"/>
      <c r="T98" s="305"/>
      <c r="U98" s="142"/>
      <c r="V98" s="35"/>
      <c r="W98" s="127" t="s">
        <v>109</v>
      </c>
      <c r="X98" s="127"/>
      <c r="Y98" s="127"/>
      <c r="Z98" s="127"/>
      <c r="AA98" s="127"/>
      <c r="AB98" s="127"/>
      <c r="AC98" s="127"/>
      <c r="AD98" s="127"/>
      <c r="AE98" s="127"/>
      <c r="AF98" s="31"/>
      <c r="AG98" s="31"/>
      <c r="AI98" s="31" t="s">
        <v>9</v>
      </c>
      <c r="AJ98" s="31"/>
      <c r="AK98" s="31"/>
      <c r="AL98" s="59" t="s">
        <v>81</v>
      </c>
      <c r="AM98" s="142"/>
      <c r="AN98" s="35"/>
      <c r="AO98" s="127"/>
      <c r="AP98" s="127"/>
      <c r="AQ98" s="127"/>
    </row>
    <row r="99" spans="1:43" x14ac:dyDescent="0.2">
      <c r="A99" s="127"/>
      <c r="B99" s="152"/>
      <c r="C99" s="142"/>
      <c r="D99" s="35"/>
      <c r="E99" s="305"/>
      <c r="F99" s="305"/>
      <c r="G99" s="305"/>
      <c r="H99" s="305"/>
      <c r="I99" s="305"/>
      <c r="J99" s="305"/>
      <c r="K99" s="305"/>
      <c r="L99" s="305"/>
      <c r="M99" s="305"/>
      <c r="N99" s="305"/>
      <c r="O99" s="305"/>
      <c r="P99" s="305"/>
      <c r="Q99" s="305"/>
      <c r="R99" s="305"/>
      <c r="S99" s="305"/>
      <c r="T99" s="305"/>
      <c r="U99" s="142"/>
      <c r="V99" s="35"/>
      <c r="W99" s="127" t="s">
        <v>110</v>
      </c>
      <c r="X99" s="127"/>
      <c r="Y99" s="127"/>
      <c r="Z99" s="127"/>
      <c r="AA99" s="127"/>
      <c r="AB99" s="31" t="s">
        <v>9</v>
      </c>
      <c r="AC99" s="81"/>
      <c r="AD99" s="31"/>
      <c r="AE99" s="31"/>
      <c r="AF99" s="31"/>
      <c r="AG99" s="31"/>
      <c r="AH99" s="31"/>
      <c r="AI99" s="31"/>
      <c r="AJ99" s="31"/>
      <c r="AK99" s="31"/>
      <c r="AL99" s="59" t="s">
        <v>86</v>
      </c>
      <c r="AM99" s="142"/>
      <c r="AN99" s="35"/>
      <c r="AO99" s="127"/>
      <c r="AP99" s="127"/>
      <c r="AQ99" s="127"/>
    </row>
    <row r="100" spans="1:43" ht="6" customHeight="1" x14ac:dyDescent="0.2">
      <c r="A100" s="61"/>
      <c r="B100" s="60"/>
      <c r="C100" s="32"/>
      <c r="D100" s="12"/>
      <c r="E100" s="61"/>
      <c r="F100" s="61"/>
      <c r="G100" s="61"/>
      <c r="H100" s="61"/>
      <c r="I100" s="61"/>
      <c r="J100" s="61"/>
      <c r="K100" s="61"/>
      <c r="L100" s="61"/>
      <c r="M100" s="61"/>
      <c r="N100" s="61"/>
      <c r="O100" s="61"/>
      <c r="P100" s="61"/>
      <c r="Q100" s="61"/>
      <c r="R100" s="61"/>
      <c r="S100" s="61"/>
      <c r="T100" s="61"/>
      <c r="U100" s="32"/>
      <c r="V100" s="12"/>
      <c r="W100" s="61"/>
      <c r="X100" s="61"/>
      <c r="Y100" s="61"/>
      <c r="Z100" s="61"/>
      <c r="AA100" s="61"/>
      <c r="AB100" s="61"/>
      <c r="AC100" s="61"/>
      <c r="AD100" s="61"/>
      <c r="AE100" s="61"/>
      <c r="AF100" s="61"/>
      <c r="AG100" s="61"/>
      <c r="AH100" s="61"/>
      <c r="AI100" s="61"/>
      <c r="AJ100" s="61"/>
      <c r="AK100" s="61"/>
      <c r="AL100" s="62"/>
      <c r="AM100" s="32"/>
      <c r="AN100" s="12"/>
      <c r="AO100" s="61"/>
      <c r="AP100" s="61"/>
      <c r="AQ100" s="61"/>
    </row>
    <row r="101" spans="1:43" ht="6" customHeight="1" x14ac:dyDescent="0.2">
      <c r="A101" s="8"/>
      <c r="B101" s="155"/>
      <c r="C101" s="30"/>
      <c r="D101" s="13"/>
      <c r="E101" s="8"/>
      <c r="F101" s="8"/>
      <c r="G101" s="8"/>
      <c r="H101" s="8"/>
      <c r="I101" s="8"/>
      <c r="J101" s="8"/>
      <c r="K101" s="8"/>
      <c r="L101" s="8"/>
      <c r="M101" s="8"/>
      <c r="N101" s="8"/>
      <c r="O101" s="8"/>
      <c r="P101" s="8"/>
      <c r="Q101" s="8"/>
      <c r="R101" s="8"/>
      <c r="S101" s="8"/>
      <c r="T101" s="8"/>
      <c r="U101" s="30"/>
      <c r="V101" s="13"/>
      <c r="W101" s="8"/>
      <c r="X101" s="8"/>
      <c r="Y101" s="8"/>
      <c r="Z101" s="8"/>
      <c r="AA101" s="8"/>
      <c r="AB101" s="8"/>
      <c r="AC101" s="8"/>
      <c r="AD101" s="8"/>
      <c r="AE101" s="8"/>
      <c r="AF101" s="8"/>
      <c r="AG101" s="8"/>
      <c r="AH101" s="8"/>
      <c r="AI101" s="8"/>
      <c r="AJ101" s="8"/>
      <c r="AK101" s="8"/>
      <c r="AL101" s="10"/>
      <c r="AM101" s="30"/>
      <c r="AN101" s="13"/>
      <c r="AO101" s="8"/>
      <c r="AP101" s="8"/>
      <c r="AQ101" s="8"/>
    </row>
    <row r="102" spans="1:43" ht="11.25" customHeight="1" x14ac:dyDescent="0.2">
      <c r="A102" s="127"/>
      <c r="B102" s="63">
        <v>112</v>
      </c>
      <c r="C102" s="142"/>
      <c r="D102" s="35"/>
      <c r="E102" s="305" t="str">
        <f ca="1">VLOOKUP(INDIRECT(ADDRESS(ROW(),COLUMN()-3)),Language_Translations,MATCH(Language_Selected,Language_Options,0),FALSE)</f>
        <v>Regardez-vous la télévision au moins une fois par semaine, moins d'une fois par semaine ou pas du tout ?</v>
      </c>
      <c r="F102" s="305"/>
      <c r="G102" s="305"/>
      <c r="H102" s="305"/>
      <c r="I102" s="305"/>
      <c r="J102" s="305"/>
      <c r="K102" s="305"/>
      <c r="L102" s="305"/>
      <c r="M102" s="305"/>
      <c r="N102" s="305"/>
      <c r="O102" s="305"/>
      <c r="P102" s="305"/>
      <c r="Q102" s="305"/>
      <c r="R102" s="305"/>
      <c r="S102" s="305"/>
      <c r="T102" s="305"/>
      <c r="U102" s="142"/>
      <c r="V102" s="35"/>
      <c r="W102" s="127" t="s">
        <v>108</v>
      </c>
      <c r="X102" s="127"/>
      <c r="Y102" s="127"/>
      <c r="Z102" s="127"/>
      <c r="AA102" s="127"/>
      <c r="AB102" s="127"/>
      <c r="AC102" s="127"/>
      <c r="AD102" s="127"/>
      <c r="AE102" s="31"/>
      <c r="AF102" s="31"/>
      <c r="AG102" s="31"/>
      <c r="AH102" s="81"/>
      <c r="AI102" s="31" t="s">
        <v>9</v>
      </c>
      <c r="AJ102" s="31"/>
      <c r="AK102" s="31"/>
      <c r="AL102" s="59" t="s">
        <v>79</v>
      </c>
      <c r="AM102" s="142"/>
      <c r="AN102" s="35"/>
      <c r="AO102" s="127"/>
      <c r="AP102" s="127"/>
      <c r="AQ102" s="127"/>
    </row>
    <row r="103" spans="1:43" x14ac:dyDescent="0.2">
      <c r="A103" s="127"/>
      <c r="B103" s="152"/>
      <c r="C103" s="142"/>
      <c r="D103" s="35"/>
      <c r="E103" s="305"/>
      <c r="F103" s="305"/>
      <c r="G103" s="305"/>
      <c r="H103" s="305"/>
      <c r="I103" s="305"/>
      <c r="J103" s="305"/>
      <c r="K103" s="305"/>
      <c r="L103" s="305"/>
      <c r="M103" s="305"/>
      <c r="N103" s="305"/>
      <c r="O103" s="305"/>
      <c r="P103" s="305"/>
      <c r="Q103" s="305"/>
      <c r="R103" s="305"/>
      <c r="S103" s="305"/>
      <c r="T103" s="305"/>
      <c r="U103" s="142"/>
      <c r="V103" s="35"/>
      <c r="W103" s="127" t="s">
        <v>109</v>
      </c>
      <c r="X103" s="127"/>
      <c r="Y103" s="127"/>
      <c r="Z103" s="127"/>
      <c r="AA103" s="127"/>
      <c r="AB103" s="127"/>
      <c r="AC103" s="127"/>
      <c r="AD103" s="127"/>
      <c r="AE103" s="127"/>
      <c r="AF103" s="31"/>
      <c r="AG103" s="31"/>
      <c r="AI103" s="31" t="s">
        <v>9</v>
      </c>
      <c r="AJ103" s="31"/>
      <c r="AK103" s="31"/>
      <c r="AL103" s="59" t="s">
        <v>81</v>
      </c>
      <c r="AM103" s="142"/>
      <c r="AN103" s="35"/>
      <c r="AO103" s="127"/>
      <c r="AP103" s="127"/>
      <c r="AQ103" s="127"/>
    </row>
    <row r="104" spans="1:43" x14ac:dyDescent="0.2">
      <c r="A104" s="127"/>
      <c r="B104" s="152"/>
      <c r="C104" s="142"/>
      <c r="D104" s="35"/>
      <c r="E104" s="305"/>
      <c r="F104" s="305"/>
      <c r="G104" s="305"/>
      <c r="H104" s="305"/>
      <c r="I104" s="305"/>
      <c r="J104" s="305"/>
      <c r="K104" s="305"/>
      <c r="L104" s="305"/>
      <c r="M104" s="305"/>
      <c r="N104" s="305"/>
      <c r="O104" s="305"/>
      <c r="P104" s="305"/>
      <c r="Q104" s="305"/>
      <c r="R104" s="305"/>
      <c r="S104" s="305"/>
      <c r="T104" s="305"/>
      <c r="U104" s="142"/>
      <c r="V104" s="35"/>
      <c r="W104" s="127" t="s">
        <v>110</v>
      </c>
      <c r="X104" s="127"/>
      <c r="Y104" s="127"/>
      <c r="Z104" s="127"/>
      <c r="AA104" s="127"/>
      <c r="AB104" s="31" t="s">
        <v>9</v>
      </c>
      <c r="AC104" s="81"/>
      <c r="AD104" s="31"/>
      <c r="AE104" s="31"/>
      <c r="AF104" s="31"/>
      <c r="AG104" s="31"/>
      <c r="AH104" s="31"/>
      <c r="AI104" s="31"/>
      <c r="AJ104" s="31"/>
      <c r="AK104" s="31"/>
      <c r="AL104" s="59" t="s">
        <v>86</v>
      </c>
      <c r="AM104" s="142"/>
      <c r="AN104" s="35"/>
      <c r="AO104" s="127"/>
      <c r="AP104" s="127"/>
      <c r="AQ104" s="127"/>
    </row>
    <row r="105" spans="1:43" ht="6" customHeight="1" x14ac:dyDescent="0.2">
      <c r="A105" s="61"/>
      <c r="B105" s="60"/>
      <c r="C105" s="32"/>
      <c r="D105" s="12"/>
      <c r="E105" s="61"/>
      <c r="F105" s="61"/>
      <c r="G105" s="61"/>
      <c r="H105" s="61"/>
      <c r="I105" s="61"/>
      <c r="J105" s="61"/>
      <c r="K105" s="61"/>
      <c r="L105" s="61"/>
      <c r="M105" s="61"/>
      <c r="N105" s="61"/>
      <c r="O105" s="61"/>
      <c r="P105" s="61"/>
      <c r="Q105" s="61"/>
      <c r="R105" s="61"/>
      <c r="S105" s="61"/>
      <c r="T105" s="61"/>
      <c r="U105" s="32"/>
      <c r="V105" s="12"/>
      <c r="W105" s="61"/>
      <c r="X105" s="61"/>
      <c r="Y105" s="61"/>
      <c r="Z105" s="61"/>
      <c r="AA105" s="61"/>
      <c r="AB105" s="61"/>
      <c r="AC105" s="61"/>
      <c r="AD105" s="61"/>
      <c r="AE105" s="61"/>
      <c r="AF105" s="61"/>
      <c r="AG105" s="61"/>
      <c r="AH105" s="61"/>
      <c r="AI105" s="61"/>
      <c r="AJ105" s="61"/>
      <c r="AK105" s="61"/>
      <c r="AL105" s="62"/>
      <c r="AM105" s="32"/>
      <c r="AN105" s="12"/>
      <c r="AO105" s="61"/>
      <c r="AP105" s="61"/>
      <c r="AQ105" s="61"/>
    </row>
    <row r="106" spans="1:43" ht="6" customHeight="1" x14ac:dyDescent="0.2">
      <c r="A106" s="8"/>
      <c r="B106" s="155"/>
      <c r="C106" s="30"/>
      <c r="D106" s="13"/>
      <c r="E106" s="8"/>
      <c r="F106" s="8"/>
      <c r="G106" s="8"/>
      <c r="H106" s="8"/>
      <c r="I106" s="8"/>
      <c r="J106" s="8"/>
      <c r="K106" s="8"/>
      <c r="L106" s="8"/>
      <c r="M106" s="8"/>
      <c r="N106" s="8"/>
      <c r="O106" s="8"/>
      <c r="P106" s="8"/>
      <c r="Q106" s="8"/>
      <c r="R106" s="8"/>
      <c r="S106" s="8"/>
      <c r="T106" s="8"/>
      <c r="U106" s="30"/>
      <c r="V106" s="13"/>
      <c r="W106" s="8"/>
      <c r="X106" s="8"/>
      <c r="Y106" s="8"/>
      <c r="Z106" s="8"/>
      <c r="AA106" s="8"/>
      <c r="AB106" s="8"/>
      <c r="AC106" s="8"/>
      <c r="AD106" s="8"/>
      <c r="AE106" s="8"/>
      <c r="AF106" s="8"/>
      <c r="AG106" s="8"/>
      <c r="AH106" s="8"/>
      <c r="AI106" s="8"/>
      <c r="AJ106" s="8"/>
      <c r="AK106" s="8"/>
      <c r="AL106" s="10"/>
      <c r="AM106" s="30"/>
      <c r="AN106" s="13"/>
      <c r="AO106" s="8"/>
      <c r="AP106" s="8"/>
      <c r="AQ106" s="8"/>
    </row>
    <row r="107" spans="1:43" ht="11.25" customHeight="1" x14ac:dyDescent="0.2">
      <c r="A107" s="127"/>
      <c r="B107" s="63">
        <v>113</v>
      </c>
      <c r="C107" s="142"/>
      <c r="D107" s="35"/>
      <c r="E107" s="305" t="str">
        <f ca="1">VLOOKUP(INDIRECT(ADDRESS(ROW(),COLUMN()-3)),Language_Translations,MATCH(Language_Selected,Language_Options,0),FALSE)</f>
        <v>Avez-vous un téléphone portable ?</v>
      </c>
      <c r="F107" s="305"/>
      <c r="G107" s="305"/>
      <c r="H107" s="305"/>
      <c r="I107" s="305"/>
      <c r="J107" s="305"/>
      <c r="K107" s="305"/>
      <c r="L107" s="305"/>
      <c r="M107" s="305"/>
      <c r="N107" s="305"/>
      <c r="O107" s="305"/>
      <c r="P107" s="305"/>
      <c r="Q107" s="305"/>
      <c r="R107" s="305"/>
      <c r="S107" s="305"/>
      <c r="T107" s="305"/>
      <c r="U107" s="142"/>
      <c r="V107" s="35"/>
      <c r="W107" s="127" t="s">
        <v>78</v>
      </c>
      <c r="X107" s="127"/>
      <c r="Y107" s="31" t="s">
        <v>9</v>
      </c>
      <c r="Z107" s="31"/>
      <c r="AA107" s="31"/>
      <c r="AB107" s="31"/>
      <c r="AC107" s="31"/>
      <c r="AD107" s="31"/>
      <c r="AE107" s="31"/>
      <c r="AF107" s="31"/>
      <c r="AG107" s="31"/>
      <c r="AH107" s="31"/>
      <c r="AI107" s="31"/>
      <c r="AJ107" s="31"/>
      <c r="AK107" s="31"/>
      <c r="AL107" s="59" t="s">
        <v>79</v>
      </c>
      <c r="AM107" s="142"/>
      <c r="AN107" s="35"/>
      <c r="AO107" s="127"/>
      <c r="AP107" s="127"/>
      <c r="AQ107" s="127"/>
    </row>
    <row r="108" spans="1:43" x14ac:dyDescent="0.2">
      <c r="A108" s="127"/>
      <c r="B108" s="63"/>
      <c r="C108" s="142"/>
      <c r="D108" s="35"/>
      <c r="E108" s="305"/>
      <c r="F108" s="305"/>
      <c r="G108" s="305"/>
      <c r="H108" s="305"/>
      <c r="I108" s="305"/>
      <c r="J108" s="305"/>
      <c r="K108" s="305"/>
      <c r="L108" s="305"/>
      <c r="M108" s="305"/>
      <c r="N108" s="305"/>
      <c r="O108" s="305"/>
      <c r="P108" s="305"/>
      <c r="Q108" s="305"/>
      <c r="R108" s="305"/>
      <c r="S108" s="305"/>
      <c r="T108" s="305"/>
      <c r="U108" s="142"/>
      <c r="V108" s="35"/>
      <c r="W108" s="127" t="s">
        <v>80</v>
      </c>
      <c r="X108" s="127"/>
      <c r="Y108" s="31" t="s">
        <v>9</v>
      </c>
      <c r="Z108" s="31"/>
      <c r="AA108" s="31"/>
      <c r="AB108" s="31"/>
      <c r="AC108" s="31"/>
      <c r="AD108" s="31"/>
      <c r="AE108" s="31"/>
      <c r="AF108" s="31"/>
      <c r="AG108" s="31"/>
      <c r="AH108" s="31"/>
      <c r="AI108" s="31"/>
      <c r="AJ108" s="31"/>
      <c r="AK108" s="31"/>
      <c r="AL108" s="59" t="s">
        <v>81</v>
      </c>
      <c r="AM108" s="142"/>
      <c r="AN108" s="35"/>
      <c r="AO108" s="127"/>
      <c r="AP108" s="127">
        <v>115</v>
      </c>
      <c r="AQ108" s="127"/>
    </row>
    <row r="109" spans="1:43" ht="6" customHeight="1" x14ac:dyDescent="0.2">
      <c r="A109" s="61"/>
      <c r="B109" s="60"/>
      <c r="C109" s="32"/>
      <c r="D109" s="12"/>
      <c r="E109" s="61"/>
      <c r="F109" s="61"/>
      <c r="G109" s="61"/>
      <c r="H109" s="61"/>
      <c r="I109" s="61"/>
      <c r="J109" s="61"/>
      <c r="K109" s="61"/>
      <c r="L109" s="61"/>
      <c r="M109" s="61"/>
      <c r="N109" s="61"/>
      <c r="O109" s="61"/>
      <c r="P109" s="61"/>
      <c r="Q109" s="61"/>
      <c r="R109" s="61"/>
      <c r="S109" s="61"/>
      <c r="T109" s="61"/>
      <c r="U109" s="32"/>
      <c r="V109" s="12"/>
      <c r="W109" s="61"/>
      <c r="X109" s="61"/>
      <c r="Y109" s="61"/>
      <c r="Z109" s="61"/>
      <c r="AA109" s="61"/>
      <c r="AB109" s="61"/>
      <c r="AC109" s="61"/>
      <c r="AD109" s="61"/>
      <c r="AE109" s="61"/>
      <c r="AF109" s="61"/>
      <c r="AG109" s="61"/>
      <c r="AH109" s="61"/>
      <c r="AI109" s="61"/>
      <c r="AJ109" s="61"/>
      <c r="AK109" s="61"/>
      <c r="AL109" s="62"/>
      <c r="AM109" s="32"/>
      <c r="AN109" s="12"/>
      <c r="AO109" s="61"/>
      <c r="AP109" s="61"/>
      <c r="AQ109" s="61"/>
    </row>
    <row r="110" spans="1:43" ht="6" customHeight="1" x14ac:dyDescent="0.2">
      <c r="A110" s="8"/>
      <c r="B110" s="155"/>
      <c r="C110" s="30"/>
      <c r="D110" s="13"/>
      <c r="E110" s="8"/>
      <c r="F110" s="8"/>
      <c r="G110" s="8"/>
      <c r="H110" s="8"/>
      <c r="I110" s="8"/>
      <c r="J110" s="8"/>
      <c r="K110" s="8"/>
      <c r="L110" s="8"/>
      <c r="M110" s="8"/>
      <c r="N110" s="8"/>
      <c r="O110" s="8"/>
      <c r="P110" s="8"/>
      <c r="Q110" s="8"/>
      <c r="R110" s="8"/>
      <c r="S110" s="8"/>
      <c r="T110" s="8"/>
      <c r="U110" s="30"/>
      <c r="V110" s="13"/>
      <c r="W110" s="8"/>
      <c r="X110" s="8"/>
      <c r="Y110" s="8"/>
      <c r="Z110" s="8"/>
      <c r="AA110" s="8"/>
      <c r="AB110" s="8"/>
      <c r="AC110" s="8"/>
      <c r="AD110" s="8"/>
      <c r="AE110" s="8"/>
      <c r="AF110" s="8"/>
      <c r="AG110" s="8"/>
      <c r="AH110" s="8"/>
      <c r="AI110" s="8"/>
      <c r="AJ110" s="8"/>
      <c r="AK110" s="8"/>
      <c r="AL110" s="10"/>
      <c r="AM110" s="30"/>
      <c r="AN110" s="13"/>
      <c r="AO110" s="8"/>
      <c r="AP110" s="8"/>
      <c r="AQ110" s="8"/>
    </row>
    <row r="111" spans="1:43" ht="11.25" customHeight="1" x14ac:dyDescent="0.2">
      <c r="A111" s="127"/>
      <c r="B111" s="63">
        <v>114</v>
      </c>
      <c r="C111" s="142"/>
      <c r="D111" s="35"/>
      <c r="E111" s="305" t="str">
        <f ca="1">VLOOKUP(INDIRECT(ADDRESS(ROW(),COLUMN()-3)),Language_Translations,MATCH(Language_Selected,Language_Options,0),FALSE)</f>
        <v xml:space="preserve">Est-ce que votre téléphone portable est un smart phone ? </v>
      </c>
      <c r="F111" s="305"/>
      <c r="G111" s="305"/>
      <c r="H111" s="305"/>
      <c r="I111" s="305"/>
      <c r="J111" s="305"/>
      <c r="K111" s="305"/>
      <c r="L111" s="305"/>
      <c r="M111" s="305"/>
      <c r="N111" s="305"/>
      <c r="O111" s="305"/>
      <c r="P111" s="305"/>
      <c r="Q111" s="305"/>
      <c r="R111" s="305"/>
      <c r="S111" s="305"/>
      <c r="T111" s="305"/>
      <c r="U111" s="142"/>
      <c r="V111" s="35"/>
      <c r="W111" s="127" t="s">
        <v>78</v>
      </c>
      <c r="X111" s="127"/>
      <c r="Y111" s="31" t="s">
        <v>9</v>
      </c>
      <c r="Z111" s="31"/>
      <c r="AA111" s="31"/>
      <c r="AB111" s="31"/>
      <c r="AC111" s="31"/>
      <c r="AD111" s="31"/>
      <c r="AE111" s="31"/>
      <c r="AF111" s="31"/>
      <c r="AG111" s="31"/>
      <c r="AH111" s="31"/>
      <c r="AI111" s="31"/>
      <c r="AJ111" s="31"/>
      <c r="AK111" s="31"/>
      <c r="AL111" s="59" t="s">
        <v>79</v>
      </c>
      <c r="AM111" s="142"/>
      <c r="AN111" s="35"/>
      <c r="AO111" s="127"/>
      <c r="AP111" s="127"/>
      <c r="AQ111" s="127"/>
    </row>
    <row r="112" spans="1:43" x14ac:dyDescent="0.2">
      <c r="A112" s="127"/>
      <c r="B112" s="63"/>
      <c r="C112" s="142"/>
      <c r="D112" s="35"/>
      <c r="E112" s="305"/>
      <c r="F112" s="305"/>
      <c r="G112" s="305"/>
      <c r="H112" s="305"/>
      <c r="I112" s="305"/>
      <c r="J112" s="305"/>
      <c r="K112" s="305"/>
      <c r="L112" s="305"/>
      <c r="M112" s="305"/>
      <c r="N112" s="305"/>
      <c r="O112" s="305"/>
      <c r="P112" s="305"/>
      <c r="Q112" s="305"/>
      <c r="R112" s="305"/>
      <c r="S112" s="305"/>
      <c r="T112" s="305"/>
      <c r="U112" s="142"/>
      <c r="V112" s="35"/>
      <c r="W112" s="127" t="s">
        <v>80</v>
      </c>
      <c r="X112" s="127"/>
      <c r="Y112" s="31" t="s">
        <v>9</v>
      </c>
      <c r="Z112" s="31"/>
      <c r="AA112" s="31"/>
      <c r="AB112" s="31"/>
      <c r="AC112" s="31"/>
      <c r="AD112" s="31"/>
      <c r="AE112" s="31"/>
      <c r="AF112" s="31"/>
      <c r="AG112" s="31"/>
      <c r="AH112" s="31"/>
      <c r="AI112" s="31"/>
      <c r="AJ112" s="31"/>
      <c r="AK112" s="31"/>
      <c r="AL112" s="59" t="s">
        <v>81</v>
      </c>
      <c r="AM112" s="142"/>
      <c r="AN112" s="35"/>
      <c r="AO112" s="127"/>
      <c r="AP112" s="127"/>
      <c r="AQ112" s="127"/>
    </row>
    <row r="113" spans="1:43" ht="6" customHeight="1" x14ac:dyDescent="0.2">
      <c r="A113" s="61"/>
      <c r="B113" s="60"/>
      <c r="C113" s="32"/>
      <c r="D113" s="12"/>
      <c r="E113" s="61"/>
      <c r="F113" s="61"/>
      <c r="G113" s="61"/>
      <c r="H113" s="61"/>
      <c r="I113" s="61"/>
      <c r="J113" s="61"/>
      <c r="K113" s="61"/>
      <c r="L113" s="61"/>
      <c r="M113" s="61"/>
      <c r="N113" s="61"/>
      <c r="O113" s="61"/>
      <c r="P113" s="61"/>
      <c r="Q113" s="61"/>
      <c r="R113" s="61"/>
      <c r="S113" s="61"/>
      <c r="T113" s="61"/>
      <c r="U113" s="32"/>
      <c r="V113" s="12"/>
      <c r="W113" s="61"/>
      <c r="X113" s="61"/>
      <c r="Y113" s="61"/>
      <c r="Z113" s="61"/>
      <c r="AA113" s="61"/>
      <c r="AB113" s="61"/>
      <c r="AC113" s="61"/>
      <c r="AD113" s="61"/>
      <c r="AE113" s="61"/>
      <c r="AF113" s="61"/>
      <c r="AG113" s="61"/>
      <c r="AH113" s="61"/>
      <c r="AI113" s="61"/>
      <c r="AJ113" s="61"/>
      <c r="AK113" s="61"/>
      <c r="AL113" s="62"/>
      <c r="AM113" s="32"/>
      <c r="AN113" s="12"/>
      <c r="AO113" s="61"/>
      <c r="AP113" s="61"/>
      <c r="AQ113" s="61"/>
    </row>
    <row r="114" spans="1:43" ht="6" customHeight="1" x14ac:dyDescent="0.2">
      <c r="A114" s="8"/>
      <c r="B114" s="155"/>
      <c r="C114" s="30"/>
      <c r="D114" s="13"/>
      <c r="E114" s="8"/>
      <c r="F114" s="8"/>
      <c r="G114" s="8"/>
      <c r="H114" s="8"/>
      <c r="I114" s="8"/>
      <c r="J114" s="8"/>
      <c r="K114" s="8"/>
      <c r="L114" s="8"/>
      <c r="M114" s="8"/>
      <c r="N114" s="8"/>
      <c r="O114" s="8"/>
      <c r="P114" s="8"/>
      <c r="Q114" s="8"/>
      <c r="R114" s="8"/>
      <c r="S114" s="8"/>
      <c r="T114" s="8"/>
      <c r="U114" s="30"/>
      <c r="V114" s="13"/>
      <c r="W114" s="8"/>
      <c r="X114" s="8"/>
      <c r="Y114" s="8"/>
      <c r="Z114" s="8"/>
      <c r="AA114" s="8"/>
      <c r="AB114" s="8"/>
      <c r="AC114" s="8"/>
      <c r="AD114" s="8"/>
      <c r="AE114" s="8"/>
      <c r="AF114" s="8"/>
      <c r="AG114" s="8"/>
      <c r="AH114" s="8"/>
      <c r="AI114" s="8"/>
      <c r="AJ114" s="8"/>
      <c r="AK114" s="8"/>
      <c r="AL114" s="10"/>
      <c r="AM114" s="30"/>
      <c r="AN114" s="13"/>
      <c r="AO114" s="8"/>
      <c r="AP114" s="8"/>
      <c r="AQ114" s="8"/>
    </row>
    <row r="115" spans="1:43" ht="11.25" customHeight="1" x14ac:dyDescent="0.2">
      <c r="A115" s="127"/>
      <c r="B115" s="63">
        <v>115</v>
      </c>
      <c r="C115" s="142"/>
      <c r="D115" s="35"/>
      <c r="E115" s="305" t="str">
        <f ca="1">VLOOKUP(INDIRECT(ADDRESS(ROW(),COLUMN()-3)),Language_Translations,MATCH(Language_Selected,Language_Options,0),FALSE)</f>
        <v>Avez-vous déjà utilisé l'internet depuis n'importe quel endroit ou n'importe quel appareil ?</v>
      </c>
      <c r="F115" s="305"/>
      <c r="G115" s="305"/>
      <c r="H115" s="305"/>
      <c r="I115" s="305"/>
      <c r="J115" s="305"/>
      <c r="K115" s="305"/>
      <c r="L115" s="305"/>
      <c r="M115" s="305"/>
      <c r="N115" s="305"/>
      <c r="O115" s="305"/>
      <c r="P115" s="305"/>
      <c r="Q115" s="305"/>
      <c r="R115" s="305"/>
      <c r="S115" s="305"/>
      <c r="T115" s="305"/>
      <c r="U115" s="142"/>
      <c r="V115" s="35"/>
      <c r="W115" s="127" t="s">
        <v>78</v>
      </c>
      <c r="X115" s="127"/>
      <c r="Y115" s="31" t="s">
        <v>9</v>
      </c>
      <c r="Z115" s="31"/>
      <c r="AA115" s="31"/>
      <c r="AB115" s="31"/>
      <c r="AC115" s="31"/>
      <c r="AD115" s="31"/>
      <c r="AE115" s="31"/>
      <c r="AF115" s="31"/>
      <c r="AG115" s="31"/>
      <c r="AH115" s="31"/>
      <c r="AI115" s="31"/>
      <c r="AJ115" s="31"/>
      <c r="AK115" s="31"/>
      <c r="AL115" s="59" t="s">
        <v>79</v>
      </c>
      <c r="AM115" s="142"/>
      <c r="AN115" s="35"/>
      <c r="AO115" s="127"/>
      <c r="AP115" s="127"/>
      <c r="AQ115" s="127"/>
    </row>
    <row r="116" spans="1:43" x14ac:dyDescent="0.2">
      <c r="A116" s="127"/>
      <c r="B116" s="63"/>
      <c r="C116" s="142"/>
      <c r="D116" s="35"/>
      <c r="E116" s="305"/>
      <c r="F116" s="305"/>
      <c r="G116" s="305"/>
      <c r="H116" s="305"/>
      <c r="I116" s="305"/>
      <c r="J116" s="305"/>
      <c r="K116" s="305"/>
      <c r="L116" s="305"/>
      <c r="M116" s="305"/>
      <c r="N116" s="305"/>
      <c r="O116" s="305"/>
      <c r="P116" s="305"/>
      <c r="Q116" s="305"/>
      <c r="R116" s="305"/>
      <c r="S116" s="305"/>
      <c r="T116" s="305"/>
      <c r="U116" s="142"/>
      <c r="V116" s="35"/>
      <c r="W116" s="127" t="s">
        <v>80</v>
      </c>
      <c r="X116" s="127"/>
      <c r="Y116" s="31" t="s">
        <v>9</v>
      </c>
      <c r="Z116" s="31"/>
      <c r="AA116" s="31"/>
      <c r="AB116" s="31"/>
      <c r="AC116" s="31"/>
      <c r="AD116" s="31"/>
      <c r="AE116" s="31"/>
      <c r="AF116" s="31"/>
      <c r="AG116" s="31"/>
      <c r="AH116" s="31"/>
      <c r="AI116" s="31"/>
      <c r="AJ116" s="31"/>
      <c r="AK116" s="31"/>
      <c r="AL116" s="59" t="s">
        <v>81</v>
      </c>
      <c r="AM116" s="142"/>
      <c r="AN116" s="35"/>
      <c r="AO116" s="127"/>
      <c r="AP116">
        <v>118</v>
      </c>
      <c r="AQ116" s="127"/>
    </row>
    <row r="117" spans="1:43" ht="6" customHeight="1" x14ac:dyDescent="0.2">
      <c r="A117" s="61"/>
      <c r="B117" s="60"/>
      <c r="C117" s="32"/>
      <c r="D117" s="12"/>
      <c r="E117" s="61"/>
      <c r="F117" s="61"/>
      <c r="G117" s="61"/>
      <c r="H117" s="61"/>
      <c r="I117" s="61"/>
      <c r="J117" s="61"/>
      <c r="K117" s="61"/>
      <c r="L117" s="61"/>
      <c r="M117" s="61"/>
      <c r="N117" s="61"/>
      <c r="O117" s="61"/>
      <c r="P117" s="61"/>
      <c r="Q117" s="61"/>
      <c r="R117" s="61"/>
      <c r="S117" s="61"/>
      <c r="T117" s="61"/>
      <c r="U117" s="32"/>
      <c r="V117" s="12"/>
      <c r="W117" s="61"/>
      <c r="X117" s="61"/>
      <c r="Y117" s="61"/>
      <c r="Z117" s="61"/>
      <c r="AA117" s="61"/>
      <c r="AB117" s="61"/>
      <c r="AC117" s="61"/>
      <c r="AD117" s="61"/>
      <c r="AE117" s="61"/>
      <c r="AF117" s="61"/>
      <c r="AG117" s="61"/>
      <c r="AH117" s="61"/>
      <c r="AI117" s="61"/>
      <c r="AJ117" s="61"/>
      <c r="AK117" s="61"/>
      <c r="AL117" s="62"/>
      <c r="AM117" s="32"/>
      <c r="AN117" s="12"/>
      <c r="AO117" s="61"/>
      <c r="AP117" s="61"/>
      <c r="AQ117" s="61"/>
    </row>
    <row r="118" spans="1:43" ht="6" customHeight="1" x14ac:dyDescent="0.2">
      <c r="A118" s="8"/>
      <c r="B118" s="155"/>
      <c r="C118" s="30"/>
      <c r="D118" s="13"/>
      <c r="E118" s="8"/>
      <c r="F118" s="8"/>
      <c r="G118" s="8"/>
      <c r="H118" s="8"/>
      <c r="I118" s="8"/>
      <c r="J118" s="8"/>
      <c r="K118" s="8"/>
      <c r="L118" s="8"/>
      <c r="M118" s="8"/>
      <c r="N118" s="8"/>
      <c r="O118" s="8"/>
      <c r="P118" s="8"/>
      <c r="Q118" s="8"/>
      <c r="R118" s="8"/>
      <c r="S118" s="8"/>
      <c r="T118" s="8"/>
      <c r="U118" s="30"/>
      <c r="V118" s="13"/>
      <c r="W118" s="8"/>
      <c r="X118" s="8"/>
      <c r="Y118" s="8"/>
      <c r="Z118" s="8"/>
      <c r="AA118" s="8"/>
      <c r="AB118" s="8"/>
      <c r="AC118" s="8"/>
      <c r="AD118" s="8"/>
      <c r="AE118" s="8"/>
      <c r="AF118" s="8"/>
      <c r="AG118" s="8"/>
      <c r="AH118" s="8"/>
      <c r="AI118" s="8"/>
      <c r="AJ118" s="8"/>
      <c r="AK118" s="8"/>
      <c r="AL118" s="10"/>
      <c r="AM118" s="30"/>
      <c r="AN118" s="13"/>
      <c r="AO118" s="8"/>
      <c r="AP118" s="8"/>
      <c r="AQ118" s="8"/>
    </row>
    <row r="119" spans="1:43" ht="11.25" customHeight="1" x14ac:dyDescent="0.2">
      <c r="A119" s="127"/>
      <c r="B119" s="63">
        <v>116</v>
      </c>
      <c r="C119" s="142"/>
      <c r="D119" s="35"/>
      <c r="E119" s="305" t="str">
        <f ca="1">VLOOKUP(INDIRECT(ADDRESS(ROW(),COLUMN()-3)),Language_Translations,MATCH(Language_Selected,Language_Options,0),FALSE)</f>
        <v>Au cours des 12 derniers mois, avez-vous utilisé l'internet ?</v>
      </c>
      <c r="F119" s="305"/>
      <c r="G119" s="305"/>
      <c r="H119" s="305"/>
      <c r="I119" s="305"/>
      <c r="J119" s="305"/>
      <c r="K119" s="305"/>
      <c r="L119" s="305"/>
      <c r="M119" s="305"/>
      <c r="N119" s="305"/>
      <c r="O119" s="305"/>
      <c r="P119" s="305"/>
      <c r="Q119" s="305"/>
      <c r="R119" s="305"/>
      <c r="S119" s="305"/>
      <c r="T119" s="305"/>
      <c r="U119" s="142"/>
      <c r="V119" s="35"/>
      <c r="AL119"/>
      <c r="AM119" s="142"/>
      <c r="AN119" s="35"/>
      <c r="AO119" s="127"/>
      <c r="AP119" s="127"/>
      <c r="AQ119" s="127"/>
    </row>
    <row r="120" spans="1:43" x14ac:dyDescent="0.2">
      <c r="A120" s="127"/>
      <c r="B120" s="63"/>
      <c r="C120" s="142"/>
      <c r="D120" s="35"/>
      <c r="E120" s="305"/>
      <c r="F120" s="305"/>
      <c r="G120" s="305"/>
      <c r="H120" s="305"/>
      <c r="I120" s="305"/>
      <c r="J120" s="305"/>
      <c r="K120" s="305"/>
      <c r="L120" s="305"/>
      <c r="M120" s="305"/>
      <c r="N120" s="305"/>
      <c r="O120" s="305"/>
      <c r="P120" s="305"/>
      <c r="Q120" s="305"/>
      <c r="R120" s="305"/>
      <c r="S120" s="305"/>
      <c r="T120" s="305"/>
      <c r="U120" s="142"/>
      <c r="V120" s="35"/>
      <c r="W120" s="127" t="s">
        <v>78</v>
      </c>
      <c r="X120" s="127"/>
      <c r="Y120" s="31" t="s">
        <v>9</v>
      </c>
      <c r="Z120" s="31"/>
      <c r="AA120" s="31"/>
      <c r="AB120" s="31"/>
      <c r="AC120" s="31"/>
      <c r="AD120" s="31"/>
      <c r="AE120" s="31"/>
      <c r="AF120" s="31"/>
      <c r="AG120" s="31"/>
      <c r="AH120" s="31"/>
      <c r="AI120" s="31"/>
      <c r="AJ120" s="31"/>
      <c r="AK120" s="31"/>
      <c r="AL120" s="59" t="s">
        <v>79</v>
      </c>
      <c r="AM120" s="142"/>
      <c r="AN120" s="35"/>
      <c r="AO120" s="127"/>
      <c r="AP120" s="127"/>
      <c r="AQ120" s="127"/>
    </row>
    <row r="121" spans="1:43" ht="11.25" customHeight="1" x14ac:dyDescent="0.2">
      <c r="A121" s="127"/>
      <c r="B121" s="63"/>
      <c r="C121" s="142"/>
      <c r="D121" s="35"/>
      <c r="E121" s="306" t="s">
        <v>111</v>
      </c>
      <c r="F121" s="306"/>
      <c r="G121" s="306"/>
      <c r="H121" s="306"/>
      <c r="I121" s="306"/>
      <c r="J121" s="306"/>
      <c r="K121" s="306"/>
      <c r="L121" s="306"/>
      <c r="M121" s="306"/>
      <c r="N121" s="306"/>
      <c r="O121" s="306"/>
      <c r="P121" s="306"/>
      <c r="Q121" s="306"/>
      <c r="R121" s="306"/>
      <c r="S121" s="306"/>
      <c r="T121" s="306"/>
      <c r="U121" s="142"/>
      <c r="V121" s="35"/>
      <c r="W121" s="127" t="s">
        <v>80</v>
      </c>
      <c r="X121" s="127"/>
      <c r="Y121" s="31" t="s">
        <v>9</v>
      </c>
      <c r="Z121" s="31"/>
      <c r="AA121" s="31"/>
      <c r="AB121" s="31"/>
      <c r="AC121" s="31"/>
      <c r="AD121" s="31"/>
      <c r="AE121" s="31"/>
      <c r="AF121" s="31"/>
      <c r="AG121" s="31"/>
      <c r="AH121" s="31"/>
      <c r="AI121" s="31"/>
      <c r="AJ121" s="31"/>
      <c r="AK121" s="31"/>
      <c r="AL121" s="59" t="s">
        <v>81</v>
      </c>
      <c r="AM121" s="142"/>
      <c r="AN121" s="35"/>
      <c r="AO121" s="127"/>
      <c r="AP121">
        <v>118</v>
      </c>
      <c r="AQ121" s="127"/>
    </row>
    <row r="122" spans="1:43" x14ac:dyDescent="0.2">
      <c r="A122" s="127"/>
      <c r="B122" s="63"/>
      <c r="C122" s="142"/>
      <c r="D122" s="35"/>
      <c r="E122" s="306"/>
      <c r="F122" s="306"/>
      <c r="G122" s="306"/>
      <c r="H122" s="306"/>
      <c r="I122" s="306"/>
      <c r="J122" s="306"/>
      <c r="K122" s="306"/>
      <c r="L122" s="306"/>
      <c r="M122" s="306"/>
      <c r="N122" s="306"/>
      <c r="O122" s="306"/>
      <c r="P122" s="306"/>
      <c r="Q122" s="306"/>
      <c r="R122" s="306"/>
      <c r="S122" s="306"/>
      <c r="T122" s="306"/>
      <c r="U122" s="142"/>
      <c r="V122" s="35"/>
      <c r="W122" s="127"/>
      <c r="X122" s="127"/>
      <c r="Y122" s="31"/>
      <c r="Z122" s="31"/>
      <c r="AA122" s="31"/>
      <c r="AB122" s="31"/>
      <c r="AC122" s="31"/>
      <c r="AD122" s="31"/>
      <c r="AE122" s="31"/>
      <c r="AF122" s="31"/>
      <c r="AG122" s="31"/>
      <c r="AH122" s="31"/>
      <c r="AI122" s="31"/>
      <c r="AJ122" s="31"/>
      <c r="AK122" s="31"/>
      <c r="AL122" s="59"/>
      <c r="AM122" s="142"/>
      <c r="AN122" s="35"/>
      <c r="AO122" s="127"/>
      <c r="AP122" s="127"/>
      <c r="AQ122" s="127"/>
    </row>
    <row r="123" spans="1:43" x14ac:dyDescent="0.2">
      <c r="A123" s="61"/>
      <c r="B123" s="60"/>
      <c r="C123" s="32"/>
      <c r="D123" s="12"/>
      <c r="E123" s="307"/>
      <c r="F123" s="307"/>
      <c r="G123" s="307"/>
      <c r="H123" s="307"/>
      <c r="I123" s="307"/>
      <c r="J123" s="307"/>
      <c r="K123" s="307"/>
      <c r="L123" s="307"/>
      <c r="M123" s="307"/>
      <c r="N123" s="307"/>
      <c r="O123" s="307"/>
      <c r="P123" s="307"/>
      <c r="Q123" s="307"/>
      <c r="R123" s="307"/>
      <c r="S123" s="307"/>
      <c r="T123" s="307"/>
      <c r="U123" s="32"/>
      <c r="V123" s="12"/>
      <c r="W123" s="61"/>
      <c r="X123" s="61"/>
      <c r="Y123" s="61"/>
      <c r="Z123" s="61"/>
      <c r="AA123" s="61"/>
      <c r="AB123" s="61"/>
      <c r="AC123" s="61"/>
      <c r="AD123" s="61"/>
      <c r="AE123" s="61"/>
      <c r="AF123" s="61"/>
      <c r="AG123" s="61"/>
      <c r="AH123" s="61"/>
      <c r="AI123" s="61"/>
      <c r="AJ123" s="61"/>
      <c r="AK123" s="61"/>
      <c r="AL123" s="62"/>
      <c r="AM123" s="32"/>
      <c r="AN123" s="12"/>
      <c r="AO123" s="61"/>
      <c r="AP123" s="61"/>
      <c r="AQ123" s="61"/>
    </row>
    <row r="124" spans="1:43" ht="6" customHeight="1" x14ac:dyDescent="0.2">
      <c r="A124" s="8"/>
      <c r="B124" s="155"/>
      <c r="C124" s="30"/>
      <c r="D124" s="13"/>
      <c r="E124" s="8"/>
      <c r="F124" s="8"/>
      <c r="G124" s="8"/>
      <c r="H124" s="8"/>
      <c r="I124" s="8"/>
      <c r="J124" s="8"/>
      <c r="K124" s="8"/>
      <c r="L124" s="8"/>
      <c r="M124" s="8"/>
      <c r="N124" s="8"/>
      <c r="O124" s="8"/>
      <c r="P124" s="8"/>
      <c r="Q124" s="8"/>
      <c r="R124" s="8"/>
      <c r="S124" s="8"/>
      <c r="T124" s="8"/>
      <c r="U124" s="30"/>
      <c r="V124" s="13"/>
      <c r="W124" s="8"/>
      <c r="X124" s="8"/>
      <c r="Y124" s="8"/>
      <c r="Z124" s="8"/>
      <c r="AA124" s="8"/>
      <c r="AB124" s="8"/>
      <c r="AC124" s="8"/>
      <c r="AD124" s="8"/>
      <c r="AE124" s="8"/>
      <c r="AF124" s="8"/>
      <c r="AG124" s="8"/>
      <c r="AH124" s="8"/>
      <c r="AI124" s="8"/>
      <c r="AJ124" s="8"/>
      <c r="AK124" s="8"/>
      <c r="AL124" s="10"/>
      <c r="AM124" s="30"/>
      <c r="AN124" s="13"/>
      <c r="AO124" s="8"/>
      <c r="AP124" s="8"/>
      <c r="AQ124" s="8"/>
    </row>
    <row r="125" spans="1:43" ht="11.25" customHeight="1" x14ac:dyDescent="0.2">
      <c r="A125" s="127"/>
      <c r="B125" s="63">
        <v>117</v>
      </c>
      <c r="C125" s="142"/>
      <c r="D125" s="35"/>
      <c r="E125" s="305" t="str">
        <f ca="1">VLOOKUP(INDIRECT(ADDRESS(ROW(),COLUMN()-3)),Language_Translations,MATCH(Language_Selected,Language_Options,0),FALSE)</f>
        <v>Au cours du dernier mois, combien de fois avez-vous utilisé l'internet : presque chaque jour, au moins une fois par semaine, moins d'une fois par semaine ou pas du tout ?</v>
      </c>
      <c r="F125" s="305"/>
      <c r="G125" s="305"/>
      <c r="H125" s="305"/>
      <c r="I125" s="305"/>
      <c r="J125" s="305"/>
      <c r="K125" s="305"/>
      <c r="L125" s="305"/>
      <c r="M125" s="305"/>
      <c r="N125" s="305"/>
      <c r="O125" s="305"/>
      <c r="P125" s="305"/>
      <c r="Q125" s="305"/>
      <c r="R125" s="305"/>
      <c r="S125" s="305"/>
      <c r="T125" s="305"/>
      <c r="U125" s="142"/>
      <c r="V125" s="35"/>
      <c r="W125" s="127" t="s">
        <v>112</v>
      </c>
      <c r="X125" s="127"/>
      <c r="Z125" s="31"/>
      <c r="AB125" s="31"/>
      <c r="AD125" s="31"/>
      <c r="AE125" s="31"/>
      <c r="AF125" s="31" t="s">
        <v>9</v>
      </c>
      <c r="AG125" s="31"/>
      <c r="AH125" s="31"/>
      <c r="AI125" s="31"/>
      <c r="AJ125" s="31"/>
      <c r="AK125" s="31"/>
      <c r="AL125" s="59" t="s">
        <v>79</v>
      </c>
      <c r="AM125" s="142"/>
      <c r="AN125" s="35"/>
      <c r="AO125" s="127"/>
      <c r="AP125" s="127"/>
      <c r="AQ125" s="127"/>
    </row>
    <row r="126" spans="1:43" x14ac:dyDescent="0.2">
      <c r="A126" s="127"/>
      <c r="B126" s="63"/>
      <c r="C126" s="142"/>
      <c r="D126" s="35"/>
      <c r="E126" s="305"/>
      <c r="F126" s="305"/>
      <c r="G126" s="305"/>
      <c r="H126" s="305"/>
      <c r="I126" s="305"/>
      <c r="J126" s="305"/>
      <c r="K126" s="305"/>
      <c r="L126" s="305"/>
      <c r="M126" s="305"/>
      <c r="N126" s="305"/>
      <c r="O126" s="305"/>
      <c r="P126" s="305"/>
      <c r="Q126" s="305"/>
      <c r="R126" s="305"/>
      <c r="S126" s="305"/>
      <c r="T126" s="305"/>
      <c r="U126" s="142"/>
      <c r="V126" s="35"/>
      <c r="W126" s="127" t="s">
        <v>108</v>
      </c>
      <c r="X126" s="127"/>
      <c r="Z126" s="31"/>
      <c r="AB126" s="31"/>
      <c r="AE126" s="31"/>
      <c r="AF126" s="81"/>
      <c r="AG126" s="31"/>
      <c r="AH126" s="31"/>
      <c r="AI126" s="31" t="s">
        <v>9</v>
      </c>
      <c r="AJ126" s="31"/>
      <c r="AK126" s="31"/>
      <c r="AL126" s="59" t="s">
        <v>81</v>
      </c>
      <c r="AM126" s="142"/>
      <c r="AN126" s="35"/>
      <c r="AO126" s="127"/>
      <c r="AP126" s="127"/>
      <c r="AQ126" s="127"/>
    </row>
    <row r="127" spans="1:43" x14ac:dyDescent="0.2">
      <c r="A127" s="127"/>
      <c r="B127" s="63"/>
      <c r="C127" s="142"/>
      <c r="D127" s="35"/>
      <c r="E127" s="305"/>
      <c r="F127" s="305"/>
      <c r="G127" s="305"/>
      <c r="H127" s="305"/>
      <c r="I127" s="305"/>
      <c r="J127" s="305"/>
      <c r="K127" s="305"/>
      <c r="L127" s="305"/>
      <c r="M127" s="305"/>
      <c r="N127" s="305"/>
      <c r="O127" s="305"/>
      <c r="P127" s="305"/>
      <c r="Q127" s="305"/>
      <c r="R127" s="305"/>
      <c r="S127" s="305"/>
      <c r="T127" s="305"/>
      <c r="U127" s="142"/>
      <c r="V127" s="35"/>
      <c r="W127" s="127" t="s">
        <v>109</v>
      </c>
      <c r="X127" s="127"/>
      <c r="Y127" s="31"/>
      <c r="Z127" s="31"/>
      <c r="AA127" s="31"/>
      <c r="AB127" s="31"/>
      <c r="AC127" s="31"/>
      <c r="AD127" s="31"/>
      <c r="AE127" s="31"/>
      <c r="AF127" s="31"/>
      <c r="AG127" s="31"/>
      <c r="AH127" s="31"/>
      <c r="AI127" s="31" t="s">
        <v>9</v>
      </c>
      <c r="AJ127" s="31"/>
      <c r="AK127" s="31"/>
      <c r="AL127" s="59" t="s">
        <v>86</v>
      </c>
      <c r="AM127" s="142"/>
      <c r="AN127" s="35"/>
      <c r="AO127" s="127"/>
      <c r="AP127" s="127"/>
      <c r="AQ127" s="127"/>
    </row>
    <row r="128" spans="1:43" x14ac:dyDescent="0.2">
      <c r="A128" s="127"/>
      <c r="B128" s="63"/>
      <c r="C128" s="142"/>
      <c r="D128" s="35"/>
      <c r="E128" s="305"/>
      <c r="F128" s="305"/>
      <c r="G128" s="305"/>
      <c r="H128" s="305"/>
      <c r="I128" s="305"/>
      <c r="J128" s="305"/>
      <c r="K128" s="305"/>
      <c r="L128" s="305"/>
      <c r="M128" s="305"/>
      <c r="N128" s="305"/>
      <c r="O128" s="305"/>
      <c r="P128" s="305"/>
      <c r="Q128" s="305"/>
      <c r="R128" s="305"/>
      <c r="S128" s="305"/>
      <c r="T128" s="305"/>
      <c r="U128" s="142"/>
      <c r="V128" s="35"/>
      <c r="W128" s="127" t="s">
        <v>110</v>
      </c>
      <c r="X128" s="127"/>
      <c r="Y128" s="31"/>
      <c r="Z128" s="31"/>
      <c r="AA128" s="31"/>
      <c r="AB128" s="31" t="s">
        <v>9</v>
      </c>
      <c r="AC128" s="31"/>
      <c r="AD128" s="31"/>
      <c r="AE128" s="31"/>
      <c r="AF128" s="31"/>
      <c r="AG128" s="31"/>
      <c r="AH128" s="31"/>
      <c r="AI128" s="31"/>
      <c r="AJ128" s="31"/>
      <c r="AK128" s="31"/>
      <c r="AL128" s="59" t="s">
        <v>98</v>
      </c>
      <c r="AM128" s="142"/>
      <c r="AN128" s="35"/>
      <c r="AO128" s="127"/>
      <c r="AP128" s="127"/>
      <c r="AQ128" s="127"/>
    </row>
    <row r="129" spans="1:43" ht="6" customHeight="1" x14ac:dyDescent="0.2">
      <c r="A129" s="61"/>
      <c r="B129" s="60"/>
      <c r="C129" s="32"/>
      <c r="D129" s="12"/>
      <c r="E129" s="61"/>
      <c r="F129" s="61"/>
      <c r="G129" s="61"/>
      <c r="H129" s="61"/>
      <c r="I129" s="61"/>
      <c r="J129" s="61"/>
      <c r="K129" s="61"/>
      <c r="L129" s="61"/>
      <c r="M129" s="61"/>
      <c r="N129" s="61"/>
      <c r="O129" s="61"/>
      <c r="P129" s="61"/>
      <c r="Q129" s="61"/>
      <c r="R129" s="61"/>
      <c r="S129" s="61"/>
      <c r="T129" s="61"/>
      <c r="U129" s="32"/>
      <c r="V129" s="12"/>
      <c r="W129" s="61"/>
      <c r="X129" s="61"/>
      <c r="Y129" s="61"/>
      <c r="Z129" s="61"/>
      <c r="AA129" s="61"/>
      <c r="AB129" s="61"/>
      <c r="AC129" s="61"/>
      <c r="AD129" s="61"/>
      <c r="AE129" s="61"/>
      <c r="AF129" s="61"/>
      <c r="AG129" s="61"/>
      <c r="AH129" s="61"/>
      <c r="AI129" s="61"/>
      <c r="AJ129" s="61"/>
      <c r="AK129" s="61"/>
      <c r="AL129" s="62"/>
      <c r="AM129" s="32"/>
      <c r="AN129" s="12"/>
      <c r="AO129" s="61"/>
      <c r="AP129" s="61"/>
      <c r="AQ129" s="61"/>
    </row>
    <row r="130" spans="1:43" ht="6" customHeight="1" x14ac:dyDescent="0.2">
      <c r="A130" s="8"/>
      <c r="B130" s="155"/>
      <c r="C130" s="30"/>
      <c r="D130" s="13"/>
      <c r="E130" s="8"/>
      <c r="F130" s="8"/>
      <c r="G130" s="8"/>
      <c r="H130" s="8"/>
      <c r="I130" s="8"/>
      <c r="J130" s="8"/>
      <c r="K130" s="8"/>
      <c r="L130" s="8"/>
      <c r="M130" s="8"/>
      <c r="N130" s="8"/>
      <c r="O130" s="8"/>
      <c r="P130" s="8"/>
      <c r="Q130" s="8"/>
      <c r="R130" s="8"/>
      <c r="S130" s="8"/>
      <c r="T130" s="8"/>
      <c r="U130" s="30"/>
      <c r="V130" s="13"/>
      <c r="W130" s="8"/>
      <c r="X130" s="8"/>
      <c r="Y130" s="8"/>
      <c r="Z130" s="8"/>
      <c r="AA130" s="8"/>
      <c r="AB130" s="8"/>
      <c r="AC130" s="8"/>
      <c r="AD130" s="8"/>
      <c r="AE130" s="8"/>
      <c r="AF130" s="8"/>
      <c r="AG130" s="8"/>
      <c r="AH130" s="8"/>
      <c r="AI130" s="8"/>
      <c r="AJ130" s="8"/>
      <c r="AK130" s="8"/>
      <c r="AL130" s="10"/>
      <c r="AM130" s="30"/>
      <c r="AN130" s="13"/>
      <c r="AO130" s="8"/>
      <c r="AP130" s="8"/>
      <c r="AQ130" s="8"/>
    </row>
    <row r="131" spans="1:43" x14ac:dyDescent="0.2">
      <c r="A131" s="127"/>
      <c r="B131" s="63">
        <v>118</v>
      </c>
      <c r="C131" s="142"/>
      <c r="D131" s="35"/>
      <c r="E131" s="305" t="str">
        <f ca="1">VLOOKUP(INDIRECT(ADDRESS(ROW(),COLUMN()-3)),Language_Translations,MATCH(Language_Selected,Language_Options,0),FALSE)</f>
        <v>Quelle est votre religion ?</v>
      </c>
      <c r="F131" s="305"/>
      <c r="G131" s="305"/>
      <c r="H131" s="305"/>
      <c r="I131" s="305"/>
      <c r="J131" s="305"/>
      <c r="K131" s="305"/>
      <c r="L131" s="305"/>
      <c r="M131" s="305"/>
      <c r="N131" s="305"/>
      <c r="O131" s="305"/>
      <c r="P131" s="305"/>
      <c r="Q131" s="305"/>
      <c r="R131" s="305"/>
      <c r="S131" s="305"/>
      <c r="T131" s="305"/>
      <c r="U131" s="142"/>
      <c r="V131" s="35"/>
      <c r="W131" s="127" t="s">
        <v>113</v>
      </c>
      <c r="X131" s="127"/>
      <c r="Y131" s="127"/>
      <c r="Z131" s="127"/>
      <c r="AA131" s="31" t="s">
        <v>9</v>
      </c>
      <c r="AB131" s="31"/>
      <c r="AC131" s="31"/>
      <c r="AD131" s="31"/>
      <c r="AE131" s="31"/>
      <c r="AF131" s="31"/>
      <c r="AG131" s="31"/>
      <c r="AH131" s="31"/>
      <c r="AI131" s="31"/>
      <c r="AJ131" s="31"/>
      <c r="AK131" s="31"/>
      <c r="AL131" s="59" t="s">
        <v>114</v>
      </c>
      <c r="AM131" s="142"/>
      <c r="AN131" s="35"/>
      <c r="AO131" s="127"/>
      <c r="AP131" s="127"/>
      <c r="AQ131" s="127"/>
    </row>
    <row r="132" spans="1:43" x14ac:dyDescent="0.2">
      <c r="A132" s="127"/>
      <c r="B132" s="63"/>
      <c r="C132" s="142"/>
      <c r="D132" s="35"/>
      <c r="E132" s="305"/>
      <c r="F132" s="305"/>
      <c r="G132" s="305"/>
      <c r="H132" s="305"/>
      <c r="I132" s="305"/>
      <c r="J132" s="305"/>
      <c r="K132" s="305"/>
      <c r="L132" s="305"/>
      <c r="M132" s="305"/>
      <c r="N132" s="305"/>
      <c r="O132" s="305"/>
      <c r="P132" s="305"/>
      <c r="Q132" s="305"/>
      <c r="R132" s="305"/>
      <c r="S132" s="305"/>
      <c r="T132" s="305"/>
      <c r="U132" s="142"/>
      <c r="V132" s="35"/>
      <c r="W132" s="127" t="s">
        <v>113</v>
      </c>
      <c r="X132" s="127"/>
      <c r="Y132" s="127"/>
      <c r="Z132" s="127"/>
      <c r="AA132" s="31" t="s">
        <v>9</v>
      </c>
      <c r="AB132" s="31"/>
      <c r="AC132" s="31"/>
      <c r="AD132" s="31"/>
      <c r="AE132" s="31"/>
      <c r="AF132" s="31"/>
      <c r="AG132" s="31"/>
      <c r="AH132" s="31"/>
      <c r="AI132" s="31"/>
      <c r="AJ132" s="31"/>
      <c r="AK132" s="31"/>
      <c r="AL132" s="59" t="s">
        <v>115</v>
      </c>
      <c r="AM132" s="142"/>
      <c r="AN132" s="35"/>
      <c r="AO132" s="127"/>
      <c r="AP132" s="127"/>
      <c r="AQ132" s="127"/>
    </row>
    <row r="133" spans="1:43" x14ac:dyDescent="0.2">
      <c r="A133" s="127"/>
      <c r="B133" s="63"/>
      <c r="C133" s="142"/>
      <c r="D133" s="35"/>
      <c r="E133" s="305"/>
      <c r="F133" s="305"/>
      <c r="G133" s="305"/>
      <c r="H133" s="305"/>
      <c r="I133" s="305"/>
      <c r="J133" s="305"/>
      <c r="K133" s="305"/>
      <c r="L133" s="305"/>
      <c r="M133" s="305"/>
      <c r="N133" s="305"/>
      <c r="O133" s="305"/>
      <c r="P133" s="305"/>
      <c r="Q133" s="305"/>
      <c r="R133" s="305"/>
      <c r="S133" s="305"/>
      <c r="T133" s="305"/>
      <c r="U133" s="142"/>
      <c r="V133" s="35"/>
      <c r="W133" s="127" t="s">
        <v>113</v>
      </c>
      <c r="X133" s="127"/>
      <c r="Y133" s="127"/>
      <c r="Z133" s="127"/>
      <c r="AA133" s="31" t="s">
        <v>9</v>
      </c>
      <c r="AB133" s="31"/>
      <c r="AC133" s="31"/>
      <c r="AD133" s="31"/>
      <c r="AE133" s="31"/>
      <c r="AF133" s="31"/>
      <c r="AG133" s="31"/>
      <c r="AH133" s="31"/>
      <c r="AI133" s="31"/>
      <c r="AJ133" s="31"/>
      <c r="AK133" s="31"/>
      <c r="AL133" s="59" t="s">
        <v>116</v>
      </c>
      <c r="AM133" s="142"/>
      <c r="AN133" s="35"/>
      <c r="AO133" s="127"/>
      <c r="AP133" s="127"/>
      <c r="AQ133" s="127"/>
    </row>
    <row r="134" spans="1:43" x14ac:dyDescent="0.2">
      <c r="A134" s="127"/>
      <c r="B134" s="63"/>
      <c r="C134" s="142"/>
      <c r="D134" s="35"/>
      <c r="E134" s="305"/>
      <c r="F134" s="305"/>
      <c r="G134" s="305"/>
      <c r="H134" s="305"/>
      <c r="I134" s="305"/>
      <c r="J134" s="305"/>
      <c r="K134" s="305"/>
      <c r="L134" s="305"/>
      <c r="M134" s="305"/>
      <c r="N134" s="305"/>
      <c r="O134" s="305"/>
      <c r="P134" s="305"/>
      <c r="Q134" s="305"/>
      <c r="R134" s="305"/>
      <c r="S134" s="305"/>
      <c r="T134" s="305"/>
      <c r="U134" s="142"/>
      <c r="V134" s="35"/>
      <c r="W134" s="127" t="s">
        <v>117</v>
      </c>
      <c r="X134" s="127"/>
      <c r="Y134" s="127"/>
      <c r="Z134" s="161"/>
      <c r="AA134" s="161"/>
      <c r="AB134" s="162"/>
      <c r="AC134" s="162"/>
      <c r="AD134" s="161"/>
      <c r="AE134" s="161"/>
      <c r="AF134" s="161"/>
      <c r="AG134" s="161"/>
      <c r="AH134" s="161"/>
      <c r="AI134" s="161"/>
      <c r="AJ134" s="161"/>
      <c r="AK134" s="161"/>
      <c r="AL134" s="59" t="s">
        <v>118</v>
      </c>
      <c r="AM134" s="142"/>
      <c r="AN134" s="35"/>
      <c r="AO134" s="127"/>
      <c r="AP134" s="127"/>
      <c r="AQ134" s="127"/>
    </row>
    <row r="135" spans="1:43" x14ac:dyDescent="0.2">
      <c r="A135" s="127"/>
      <c r="B135" s="152"/>
      <c r="C135" s="142"/>
      <c r="D135" s="35"/>
      <c r="E135" s="305"/>
      <c r="F135" s="305"/>
      <c r="G135" s="305"/>
      <c r="H135" s="305"/>
      <c r="I135" s="305"/>
      <c r="J135" s="305"/>
      <c r="K135" s="305"/>
      <c r="L135" s="305"/>
      <c r="M135" s="305"/>
      <c r="N135" s="305"/>
      <c r="O135" s="305"/>
      <c r="P135" s="305"/>
      <c r="Q135" s="305"/>
      <c r="R135" s="305"/>
      <c r="S135" s="305"/>
      <c r="T135" s="305"/>
      <c r="U135" s="142"/>
      <c r="V135" s="35"/>
      <c r="X135" s="127"/>
      <c r="Y135" s="127"/>
      <c r="Z135" s="135" t="s">
        <v>119</v>
      </c>
      <c r="AA135" s="136"/>
      <c r="AB135" s="135"/>
      <c r="AC135" s="135"/>
      <c r="AD135" s="135"/>
      <c r="AE135" s="135"/>
      <c r="AF135" s="135"/>
      <c r="AG135" s="135"/>
      <c r="AH135" s="135"/>
      <c r="AI135" s="135"/>
      <c r="AJ135" s="135"/>
      <c r="AK135" s="135"/>
      <c r="AL135" s="59"/>
      <c r="AM135" s="142"/>
      <c r="AN135" s="35"/>
      <c r="AO135" s="127"/>
      <c r="AP135" s="127"/>
      <c r="AQ135" s="127"/>
    </row>
    <row r="136" spans="1:43" ht="6" customHeight="1" x14ac:dyDescent="0.2">
      <c r="A136" s="61"/>
      <c r="B136" s="60"/>
      <c r="C136" s="32"/>
      <c r="D136" s="12"/>
      <c r="E136" s="61"/>
      <c r="F136" s="61"/>
      <c r="G136" s="61"/>
      <c r="H136" s="61"/>
      <c r="I136" s="61"/>
      <c r="J136" s="61"/>
      <c r="K136" s="61"/>
      <c r="L136" s="61"/>
      <c r="M136" s="61"/>
      <c r="N136" s="61"/>
      <c r="O136" s="61"/>
      <c r="P136" s="61"/>
      <c r="Q136" s="61"/>
      <c r="R136" s="61"/>
      <c r="S136" s="61"/>
      <c r="T136" s="61"/>
      <c r="U136" s="32"/>
      <c r="V136" s="12"/>
      <c r="W136" s="61"/>
      <c r="X136" s="61"/>
      <c r="Y136" s="61"/>
      <c r="Z136" s="61"/>
      <c r="AA136" s="61"/>
      <c r="AB136" s="61"/>
      <c r="AC136" s="61"/>
      <c r="AD136" s="61"/>
      <c r="AE136" s="61"/>
      <c r="AF136" s="61"/>
      <c r="AG136" s="61"/>
      <c r="AH136" s="61"/>
      <c r="AI136" s="61"/>
      <c r="AJ136" s="61"/>
      <c r="AK136" s="61"/>
      <c r="AL136" s="62"/>
      <c r="AM136" s="32"/>
      <c r="AN136" s="12"/>
      <c r="AO136" s="61"/>
      <c r="AP136" s="61"/>
      <c r="AQ136" s="61"/>
    </row>
    <row r="137" spans="1:43" ht="6" customHeight="1" x14ac:dyDescent="0.2">
      <c r="A137" s="8"/>
      <c r="B137" s="155"/>
      <c r="C137" s="30"/>
      <c r="D137" s="13"/>
      <c r="E137" s="8"/>
      <c r="F137" s="8"/>
      <c r="G137" s="8"/>
      <c r="H137" s="8"/>
      <c r="I137" s="8"/>
      <c r="J137" s="8"/>
      <c r="K137" s="8"/>
      <c r="L137" s="8"/>
      <c r="M137" s="8"/>
      <c r="N137" s="8"/>
      <c r="O137" s="8"/>
      <c r="P137" s="8"/>
      <c r="Q137" s="8"/>
      <c r="R137" s="8"/>
      <c r="S137" s="8"/>
      <c r="T137" s="8"/>
      <c r="U137" s="30"/>
      <c r="V137" s="13"/>
      <c r="W137" s="8"/>
      <c r="X137" s="8"/>
      <c r="Y137" s="8"/>
      <c r="Z137" s="8"/>
      <c r="AA137" s="8"/>
      <c r="AB137" s="8"/>
      <c r="AC137" s="8"/>
      <c r="AD137" s="8"/>
      <c r="AE137" s="8"/>
      <c r="AF137" s="8"/>
      <c r="AG137" s="8"/>
      <c r="AH137" s="8"/>
      <c r="AI137" s="8"/>
      <c r="AJ137" s="8"/>
      <c r="AK137" s="8"/>
      <c r="AL137" s="10"/>
      <c r="AM137" s="30"/>
      <c r="AN137" s="13"/>
      <c r="AO137" s="8"/>
      <c r="AP137" s="8"/>
      <c r="AQ137" s="8"/>
    </row>
    <row r="138" spans="1:43" x14ac:dyDescent="0.2">
      <c r="A138" s="127"/>
      <c r="B138" s="63">
        <v>119</v>
      </c>
      <c r="C138" s="142"/>
      <c r="D138" s="35"/>
      <c r="E138" s="305" t="str">
        <f ca="1">VLOOKUP(INDIRECT(ADDRESS(ROW(),COLUMN()-3)),Language_Translations,MATCH(Language_Selected,Language_Options,0),FALSE)</f>
        <v>Quelle est votre ethnie ?</v>
      </c>
      <c r="F138" s="305"/>
      <c r="G138" s="305"/>
      <c r="H138" s="305"/>
      <c r="I138" s="305"/>
      <c r="J138" s="305"/>
      <c r="K138" s="305"/>
      <c r="L138" s="305"/>
      <c r="M138" s="305"/>
      <c r="N138" s="305"/>
      <c r="O138" s="305"/>
      <c r="P138" s="305"/>
      <c r="Q138" s="305"/>
      <c r="R138" s="305"/>
      <c r="S138" s="305"/>
      <c r="T138" s="305"/>
      <c r="U138" s="142"/>
      <c r="V138" s="35"/>
      <c r="W138" s="127" t="s">
        <v>120</v>
      </c>
      <c r="X138" s="127"/>
      <c r="Y138" s="127"/>
      <c r="Z138" s="127"/>
      <c r="AB138" s="31"/>
      <c r="AC138" s="31"/>
      <c r="AD138" s="31" t="s">
        <v>121</v>
      </c>
      <c r="AE138" s="31"/>
      <c r="AF138" s="31"/>
      <c r="AG138" s="31"/>
      <c r="AH138" s="31"/>
      <c r="AI138" s="31"/>
      <c r="AJ138" s="31"/>
      <c r="AK138" s="31"/>
      <c r="AL138" s="59" t="s">
        <v>114</v>
      </c>
      <c r="AM138" s="142"/>
      <c r="AN138" s="35"/>
      <c r="AO138" s="127"/>
      <c r="AP138" s="127"/>
      <c r="AQ138" s="127"/>
    </row>
    <row r="139" spans="1:43" x14ac:dyDescent="0.2">
      <c r="A139" s="127"/>
      <c r="B139" s="63"/>
      <c r="C139" s="142"/>
      <c r="D139" s="35"/>
      <c r="E139" s="305"/>
      <c r="F139" s="305"/>
      <c r="G139" s="305"/>
      <c r="H139" s="305"/>
      <c r="I139" s="305"/>
      <c r="J139" s="305"/>
      <c r="K139" s="305"/>
      <c r="L139" s="305"/>
      <c r="M139" s="305"/>
      <c r="N139" s="305"/>
      <c r="O139" s="305"/>
      <c r="P139" s="305"/>
      <c r="Q139" s="305"/>
      <c r="R139" s="305"/>
      <c r="S139" s="305"/>
      <c r="T139" s="305"/>
      <c r="U139" s="142"/>
      <c r="V139" s="35"/>
      <c r="W139" s="127" t="s">
        <v>120</v>
      </c>
      <c r="X139" s="127"/>
      <c r="Y139" s="127"/>
      <c r="Z139" s="127"/>
      <c r="AB139" s="31"/>
      <c r="AC139" s="31"/>
      <c r="AD139" s="31" t="s">
        <v>122</v>
      </c>
      <c r="AE139" s="31"/>
      <c r="AF139" s="31"/>
      <c r="AG139" s="31"/>
      <c r="AH139" s="31"/>
      <c r="AI139" s="31"/>
      <c r="AJ139" s="31"/>
      <c r="AK139" s="31"/>
      <c r="AL139" s="59" t="s">
        <v>115</v>
      </c>
      <c r="AM139" s="142"/>
      <c r="AN139" s="35"/>
      <c r="AO139" s="127"/>
      <c r="AP139" s="127"/>
      <c r="AQ139" s="127"/>
    </row>
    <row r="140" spans="1:43" x14ac:dyDescent="0.2">
      <c r="A140" s="127"/>
      <c r="B140" s="63"/>
      <c r="C140" s="142"/>
      <c r="D140" s="35"/>
      <c r="E140" s="305"/>
      <c r="F140" s="305"/>
      <c r="G140" s="305"/>
      <c r="H140" s="305"/>
      <c r="I140" s="305"/>
      <c r="J140" s="305"/>
      <c r="K140" s="305"/>
      <c r="L140" s="305"/>
      <c r="M140" s="305"/>
      <c r="N140" s="305"/>
      <c r="O140" s="305"/>
      <c r="P140" s="305"/>
      <c r="Q140" s="305"/>
      <c r="R140" s="305"/>
      <c r="S140" s="305"/>
      <c r="T140" s="305"/>
      <c r="U140" s="142"/>
      <c r="V140" s="35"/>
      <c r="W140" s="127" t="s">
        <v>120</v>
      </c>
      <c r="X140" s="127"/>
      <c r="Y140" s="127"/>
      <c r="Z140" s="127"/>
      <c r="AB140" s="31"/>
      <c r="AC140" s="31"/>
      <c r="AD140" s="31" t="s">
        <v>122</v>
      </c>
      <c r="AE140" s="31"/>
      <c r="AF140" s="31"/>
      <c r="AG140" s="31"/>
      <c r="AH140" s="31"/>
      <c r="AI140" s="31"/>
      <c r="AJ140" s="31"/>
      <c r="AK140" s="31"/>
      <c r="AL140" s="59" t="s">
        <v>116</v>
      </c>
      <c r="AM140" s="142"/>
      <c r="AN140" s="35"/>
      <c r="AO140" s="127"/>
      <c r="AP140" s="127"/>
      <c r="AQ140" s="127"/>
    </row>
    <row r="141" spans="1:43" x14ac:dyDescent="0.2">
      <c r="A141" s="127"/>
      <c r="B141" s="63"/>
      <c r="C141" s="142"/>
      <c r="D141" s="35"/>
      <c r="E141" s="305"/>
      <c r="F141" s="305"/>
      <c r="G141" s="305"/>
      <c r="H141" s="305"/>
      <c r="I141" s="305"/>
      <c r="J141" s="305"/>
      <c r="K141" s="305"/>
      <c r="L141" s="305"/>
      <c r="M141" s="305"/>
      <c r="N141" s="305"/>
      <c r="O141" s="305"/>
      <c r="P141" s="305"/>
      <c r="Q141" s="305"/>
      <c r="R141" s="305"/>
      <c r="S141" s="305"/>
      <c r="T141" s="305"/>
      <c r="U141" s="142"/>
      <c r="V141" s="35"/>
      <c r="W141" s="127" t="s">
        <v>123</v>
      </c>
      <c r="X141" s="127"/>
      <c r="Y141" s="127"/>
      <c r="Z141" s="161"/>
      <c r="AA141" s="161"/>
      <c r="AB141" s="162"/>
      <c r="AC141" s="162"/>
      <c r="AD141" s="161"/>
      <c r="AE141" s="161"/>
      <c r="AF141" s="161"/>
      <c r="AG141" s="161"/>
      <c r="AH141" s="161"/>
      <c r="AI141" s="161"/>
      <c r="AJ141" s="161"/>
      <c r="AK141" s="161"/>
      <c r="AL141" s="59" t="s">
        <v>118</v>
      </c>
      <c r="AM141" s="142"/>
      <c r="AN141" s="35"/>
      <c r="AO141" s="127"/>
      <c r="AP141" s="127"/>
      <c r="AQ141" s="127"/>
    </row>
    <row r="142" spans="1:43" x14ac:dyDescent="0.2">
      <c r="A142" s="127"/>
      <c r="B142" s="63"/>
      <c r="C142" s="142"/>
      <c r="D142" s="35"/>
      <c r="E142" s="305"/>
      <c r="F142" s="305"/>
      <c r="G142" s="305"/>
      <c r="H142" s="305"/>
      <c r="I142" s="305"/>
      <c r="J142" s="305"/>
      <c r="K142" s="305"/>
      <c r="L142" s="305"/>
      <c r="M142" s="305"/>
      <c r="N142" s="305"/>
      <c r="O142" s="305"/>
      <c r="P142" s="305"/>
      <c r="Q142" s="305"/>
      <c r="R142" s="305"/>
      <c r="S142" s="305"/>
      <c r="T142" s="305"/>
      <c r="U142" s="142"/>
      <c r="V142" s="35"/>
      <c r="X142" s="127"/>
      <c r="Y142" s="127"/>
      <c r="Z142" s="135" t="s">
        <v>119</v>
      </c>
      <c r="AA142" s="136"/>
      <c r="AB142" s="135"/>
      <c r="AC142" s="135"/>
      <c r="AD142" s="135"/>
      <c r="AE142" s="135"/>
      <c r="AF142" s="135"/>
      <c r="AG142" s="135"/>
      <c r="AH142" s="135"/>
      <c r="AI142" s="135"/>
      <c r="AJ142" s="135"/>
      <c r="AK142" s="135"/>
      <c r="AL142" s="59"/>
      <c r="AM142" s="142"/>
      <c r="AN142" s="35"/>
      <c r="AO142" s="127"/>
      <c r="AP142" s="127"/>
      <c r="AQ142" s="127"/>
    </row>
    <row r="143" spans="1:43" ht="6" customHeight="1" x14ac:dyDescent="0.2">
      <c r="A143" s="61"/>
      <c r="B143" s="60"/>
      <c r="C143" s="32"/>
      <c r="D143" s="12"/>
      <c r="E143" s="61"/>
      <c r="F143" s="61"/>
      <c r="G143" s="61"/>
      <c r="H143" s="61"/>
      <c r="I143" s="61"/>
      <c r="J143" s="61"/>
      <c r="K143" s="61"/>
      <c r="L143" s="61"/>
      <c r="M143" s="61"/>
      <c r="N143" s="61"/>
      <c r="O143" s="61"/>
      <c r="P143" s="61"/>
      <c r="Q143" s="61"/>
      <c r="R143" s="61"/>
      <c r="S143" s="61"/>
      <c r="T143" s="61"/>
      <c r="U143" s="32"/>
      <c r="V143" s="12"/>
      <c r="W143" s="61"/>
      <c r="X143" s="61"/>
      <c r="Y143" s="61"/>
      <c r="Z143" s="61"/>
      <c r="AA143" s="61"/>
      <c r="AB143" s="61"/>
      <c r="AC143" s="61"/>
      <c r="AD143" s="61"/>
      <c r="AE143" s="61"/>
      <c r="AF143" s="61"/>
      <c r="AG143" s="61"/>
      <c r="AH143" s="61"/>
      <c r="AI143" s="61"/>
      <c r="AJ143" s="61"/>
      <c r="AK143" s="61"/>
      <c r="AL143" s="62"/>
      <c r="AM143" s="32"/>
      <c r="AN143" s="12"/>
      <c r="AO143" s="61"/>
      <c r="AP143" s="61"/>
      <c r="AQ143" s="61"/>
    </row>
    <row r="144" spans="1:43" ht="6" customHeight="1" x14ac:dyDescent="0.2">
      <c r="A144" s="8"/>
      <c r="B144" s="155"/>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10"/>
      <c r="AM144" s="8"/>
      <c r="AN144" s="8"/>
      <c r="AO144" s="8"/>
      <c r="AP144" s="8"/>
      <c r="AQ144" s="8"/>
    </row>
    <row r="145" spans="1:43" ht="12.75" customHeight="1" x14ac:dyDescent="0.2">
      <c r="A145" s="127"/>
      <c r="B145" s="304" t="s">
        <v>124</v>
      </c>
      <c r="C145" s="304"/>
      <c r="D145" s="304"/>
      <c r="E145" s="304"/>
      <c r="F145" s="304"/>
      <c r="G145" s="304"/>
      <c r="H145" s="304"/>
      <c r="I145" s="304"/>
      <c r="J145" s="304"/>
      <c r="K145" s="304"/>
      <c r="L145" s="304"/>
      <c r="M145" s="304"/>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row>
    <row r="146" spans="1:43" ht="12.75" customHeight="1" x14ac:dyDescent="0.2">
      <c r="A146" s="127"/>
      <c r="B146" s="304" t="s">
        <v>125</v>
      </c>
      <c r="C146" s="304"/>
      <c r="D146" s="304"/>
      <c r="E146" s="304"/>
      <c r="F146" s="304"/>
      <c r="G146" s="304"/>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row>
    <row r="147" spans="1:43" ht="11.25" customHeight="1" x14ac:dyDescent="0.2">
      <c r="A147" s="127"/>
      <c r="B147" s="304" t="s">
        <v>126</v>
      </c>
      <c r="C147" s="304"/>
      <c r="D147" s="304"/>
      <c r="E147" s="304"/>
      <c r="F147" s="304"/>
      <c r="G147" s="304"/>
      <c r="H147" s="304"/>
      <c r="I147" s="304"/>
      <c r="J147" s="304"/>
      <c r="K147" s="304"/>
      <c r="L147" s="304"/>
      <c r="M147" s="304"/>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row>
    <row r="148" spans="1:43" ht="11.25" customHeight="1" x14ac:dyDescent="0.2">
      <c r="A148" s="127"/>
      <c r="B148" s="304"/>
      <c r="C148" s="304"/>
      <c r="D148" s="304"/>
      <c r="E148" s="304"/>
      <c r="F148" s="304"/>
      <c r="G148" s="304"/>
      <c r="H148" s="304"/>
      <c r="I148" s="304"/>
      <c r="J148" s="304"/>
      <c r="K148" s="304"/>
      <c r="L148" s="304"/>
      <c r="M148" s="304"/>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row>
    <row r="149" spans="1:43" ht="11.25" customHeight="1" x14ac:dyDescent="0.2">
      <c r="A149" s="127"/>
      <c r="B149" s="304"/>
      <c r="C149" s="304"/>
      <c r="D149" s="304"/>
      <c r="E149" s="304"/>
      <c r="F149" s="304"/>
      <c r="G149" s="304"/>
      <c r="H149" s="304"/>
      <c r="I149" s="304"/>
      <c r="J149" s="304"/>
      <c r="K149" s="304"/>
      <c r="L149" s="304"/>
      <c r="M149" s="304"/>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row>
    <row r="150" spans="1:43" ht="6" customHeight="1" x14ac:dyDescent="0.2"/>
    <row r="152" spans="1:43" ht="11.25" customHeight="1" x14ac:dyDescent="0.2"/>
    <row r="175" spans="23:23" x14ac:dyDescent="0.2">
      <c r="W175" t="s">
        <v>55</v>
      </c>
    </row>
  </sheetData>
  <sheetProtection formatCells="0" formatRows="0" insertRows="0" deleteRows="0"/>
  <mergeCells count="35">
    <mergeCell ref="E65:T66"/>
    <mergeCell ref="E57:T59"/>
    <mergeCell ref="E62:T64"/>
    <mergeCell ref="E111:T112"/>
    <mergeCell ref="AP71:AP72"/>
    <mergeCell ref="E107:T108"/>
    <mergeCell ref="E97:T99"/>
    <mergeCell ref="E102:T104"/>
    <mergeCell ref="E69:T69"/>
    <mergeCell ref="E75:T82"/>
    <mergeCell ref="A1:AQ1"/>
    <mergeCell ref="A26:AQ26"/>
    <mergeCell ref="E28:T28"/>
    <mergeCell ref="W28:AL28"/>
    <mergeCell ref="AB19:AD19"/>
    <mergeCell ref="B4:AP17"/>
    <mergeCell ref="AN28:AQ28"/>
    <mergeCell ref="B19:M19"/>
    <mergeCell ref="E30:T33"/>
    <mergeCell ref="E36:T44"/>
    <mergeCell ref="E47:T48"/>
    <mergeCell ref="E53:T54"/>
    <mergeCell ref="E49:T50"/>
    <mergeCell ref="B146:AQ146"/>
    <mergeCell ref="B147:AQ149"/>
    <mergeCell ref="AC81:AK81"/>
    <mergeCell ref="E92:T94"/>
    <mergeCell ref="B145:AQ145"/>
    <mergeCell ref="E85:T85"/>
    <mergeCell ref="E115:T116"/>
    <mergeCell ref="E119:T120"/>
    <mergeCell ref="E125:T128"/>
    <mergeCell ref="E121:T123"/>
    <mergeCell ref="E138:T142"/>
    <mergeCell ref="E131:T135"/>
  </mergeCells>
  <printOptions horizontalCentered="1"/>
  <pageMargins left="0.5" right="0.5" top="0.5" bottom="0.5" header="0.3" footer="0.3"/>
  <pageSetup paperSize="9" scale="99" orientation="portrait" r:id="rId1"/>
  <headerFooter>
    <oddFooter>&amp;CW-&amp;P</oddFooter>
  </headerFooter>
  <rowBreaks count="1" manualBreakCount="1">
    <brk id="83"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FF66CC"/>
  </sheetPr>
  <dimension ref="A1:AQ248"/>
  <sheetViews>
    <sheetView view="pageBreakPreview" zoomScaleNormal="100" zoomScaleSheetLayoutView="100" workbookViewId="0">
      <selection activeCell="B5" sqref="B5"/>
    </sheetView>
  </sheetViews>
  <sheetFormatPr defaultColWidth="2.6640625" defaultRowHeight="10" x14ac:dyDescent="0.2"/>
  <cols>
    <col min="1" max="1" width="1.6640625" customWidth="1"/>
    <col min="2" max="2" width="4.6640625" style="124" customWidth="1"/>
    <col min="3" max="4" width="1.6640625" customWidth="1"/>
    <col min="21" max="22" width="1.6640625" customWidth="1"/>
    <col min="38" max="38" width="2.6640625" style="11" customWidth="1"/>
    <col min="39" max="41" width="1.6640625" customWidth="1"/>
    <col min="42" max="42" width="4.6640625" customWidth="1"/>
    <col min="43" max="43" width="1.6640625" customWidth="1"/>
  </cols>
  <sheetData>
    <row r="1" spans="1:43" ht="11.25" customHeight="1" x14ac:dyDescent="0.2">
      <c r="A1" s="308" t="s">
        <v>127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row>
    <row r="2" spans="1:43" ht="6" customHeight="1" x14ac:dyDescent="0.2">
      <c r="A2" s="127"/>
      <c r="B2" s="152"/>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58"/>
      <c r="AM2" s="127"/>
      <c r="AN2" s="127"/>
      <c r="AO2" s="127"/>
      <c r="AP2" s="127"/>
      <c r="AQ2" s="127"/>
    </row>
    <row r="3" spans="1:43" ht="11.25" customHeight="1" thickBot="1" x14ac:dyDescent="0.25">
      <c r="A3" s="76"/>
      <c r="B3" s="160" t="s">
        <v>128</v>
      </c>
      <c r="C3" s="74"/>
      <c r="D3" s="75"/>
      <c r="E3" s="309" t="s">
        <v>66</v>
      </c>
      <c r="F3" s="309"/>
      <c r="G3" s="309"/>
      <c r="H3" s="309"/>
      <c r="I3" s="309"/>
      <c r="J3" s="309"/>
      <c r="K3" s="309"/>
      <c r="L3" s="309"/>
      <c r="M3" s="309"/>
      <c r="N3" s="309"/>
      <c r="O3" s="309"/>
      <c r="P3" s="309"/>
      <c r="Q3" s="309"/>
      <c r="R3" s="309"/>
      <c r="S3" s="309"/>
      <c r="T3" s="309"/>
      <c r="U3" s="74"/>
      <c r="V3" s="75"/>
      <c r="W3" s="309" t="s">
        <v>67</v>
      </c>
      <c r="X3" s="309"/>
      <c r="Y3" s="309"/>
      <c r="Z3" s="309"/>
      <c r="AA3" s="309"/>
      <c r="AB3" s="309"/>
      <c r="AC3" s="309"/>
      <c r="AD3" s="309"/>
      <c r="AE3" s="309"/>
      <c r="AF3" s="309"/>
      <c r="AG3" s="309"/>
      <c r="AH3" s="309"/>
      <c r="AI3" s="309"/>
      <c r="AJ3" s="309"/>
      <c r="AK3" s="309"/>
      <c r="AL3" s="309"/>
      <c r="AM3" s="74"/>
      <c r="AN3" s="311" t="s">
        <v>68</v>
      </c>
      <c r="AO3" s="309"/>
      <c r="AP3" s="309"/>
      <c r="AQ3" s="309"/>
    </row>
    <row r="4" spans="1:43" ht="6" customHeight="1" x14ac:dyDescent="0.2">
      <c r="A4" s="127"/>
      <c r="B4" s="152"/>
      <c r="C4" s="142"/>
      <c r="D4" s="35"/>
      <c r="E4" s="127"/>
      <c r="F4" s="127"/>
      <c r="G4" s="127"/>
      <c r="H4" s="127"/>
      <c r="I4" s="127"/>
      <c r="J4" s="127"/>
      <c r="K4" s="127"/>
      <c r="L4" s="127"/>
      <c r="M4" s="127"/>
      <c r="N4" s="127"/>
      <c r="O4" s="127"/>
      <c r="P4" s="127"/>
      <c r="Q4" s="127"/>
      <c r="R4" s="127"/>
      <c r="S4" s="127"/>
      <c r="T4" s="127"/>
      <c r="U4" s="142"/>
      <c r="V4" s="35"/>
      <c r="W4" s="127"/>
      <c r="X4" s="127"/>
      <c r="Y4" s="127"/>
      <c r="Z4" s="127"/>
      <c r="AA4" s="127"/>
      <c r="AB4" s="127"/>
      <c r="AC4" s="127"/>
      <c r="AD4" s="127"/>
      <c r="AE4" s="127"/>
      <c r="AF4" s="127"/>
      <c r="AG4" s="127"/>
      <c r="AH4" s="127"/>
      <c r="AI4" s="127"/>
      <c r="AJ4" s="127"/>
      <c r="AK4" s="127"/>
      <c r="AL4" s="58"/>
      <c r="AM4" s="142"/>
      <c r="AN4" s="35"/>
      <c r="AO4" s="127"/>
      <c r="AP4" s="127"/>
      <c r="AQ4" s="127"/>
    </row>
    <row r="5" spans="1:43" ht="11.25" customHeight="1" x14ac:dyDescent="0.2">
      <c r="A5" s="127"/>
      <c r="B5" s="152">
        <v>201</v>
      </c>
      <c r="C5" s="142"/>
      <c r="D5" s="35"/>
      <c r="E5" s="305" t="str">
        <f ca="1">VLOOKUP(INDIRECT(ADDRESS(ROW(),COLUMN()-3)),Language_Translations,MATCH(Language_Selected,Language_Options,0),FALSE)</f>
        <v>Je voudrais maintenant vous poser des questions sur toutes les naissances que vous avez eues durant votre vie. Avez-vous déjà donné naissance à des enfants ?</v>
      </c>
      <c r="F5" s="305"/>
      <c r="G5" s="305"/>
      <c r="H5" s="305"/>
      <c r="I5" s="305"/>
      <c r="J5" s="305"/>
      <c r="K5" s="305"/>
      <c r="L5" s="305"/>
      <c r="M5" s="305"/>
      <c r="N5" s="305"/>
      <c r="O5" s="305"/>
      <c r="P5" s="305"/>
      <c r="Q5" s="305"/>
      <c r="R5" s="305"/>
      <c r="S5" s="305"/>
      <c r="T5" s="305"/>
      <c r="U5" s="79"/>
      <c r="V5" s="35"/>
      <c r="AM5" s="131"/>
      <c r="AQ5" s="127"/>
    </row>
    <row r="6" spans="1:43" ht="11.25" customHeight="1" x14ac:dyDescent="0.2">
      <c r="A6" s="127"/>
      <c r="B6" s="152"/>
      <c r="C6" s="142"/>
      <c r="D6" s="35"/>
      <c r="E6" s="305"/>
      <c r="F6" s="305"/>
      <c r="G6" s="305"/>
      <c r="H6" s="305"/>
      <c r="I6" s="305"/>
      <c r="J6" s="305"/>
      <c r="K6" s="305"/>
      <c r="L6" s="305"/>
      <c r="M6" s="305"/>
      <c r="N6" s="305"/>
      <c r="O6" s="305"/>
      <c r="P6" s="305"/>
      <c r="Q6" s="305"/>
      <c r="R6" s="305"/>
      <c r="S6" s="305"/>
      <c r="T6" s="305"/>
      <c r="U6" s="79"/>
      <c r="V6" s="35"/>
      <c r="W6" s="127" t="s">
        <v>78</v>
      </c>
      <c r="X6" s="127"/>
      <c r="Y6" s="31" t="s">
        <v>9</v>
      </c>
      <c r="Z6" s="31"/>
      <c r="AA6" s="31"/>
      <c r="AB6" s="31"/>
      <c r="AC6" s="31"/>
      <c r="AD6" s="31"/>
      <c r="AE6" s="31"/>
      <c r="AF6" s="31"/>
      <c r="AG6" s="31"/>
      <c r="AH6" s="31"/>
      <c r="AI6" s="31"/>
      <c r="AJ6" s="31"/>
      <c r="AK6" s="31"/>
      <c r="AL6" s="59" t="s">
        <v>79</v>
      </c>
      <c r="AM6" s="142"/>
      <c r="AN6" s="35"/>
      <c r="AO6" s="127"/>
      <c r="AP6" s="127"/>
      <c r="AQ6" s="127"/>
    </row>
    <row r="7" spans="1:43" ht="11.25" customHeight="1" x14ac:dyDescent="0.2">
      <c r="A7" s="127"/>
      <c r="B7" s="152"/>
      <c r="C7" s="142"/>
      <c r="D7" s="35"/>
      <c r="E7" s="305"/>
      <c r="F7" s="305"/>
      <c r="G7" s="305"/>
      <c r="H7" s="305"/>
      <c r="I7" s="305"/>
      <c r="J7" s="305"/>
      <c r="K7" s="305"/>
      <c r="L7" s="305"/>
      <c r="M7" s="305"/>
      <c r="N7" s="305"/>
      <c r="O7" s="305"/>
      <c r="P7" s="305"/>
      <c r="Q7" s="305"/>
      <c r="R7" s="305"/>
      <c r="S7" s="305"/>
      <c r="T7" s="305"/>
      <c r="U7" s="79"/>
      <c r="V7" s="35"/>
      <c r="W7" s="127" t="s">
        <v>80</v>
      </c>
      <c r="X7" s="127"/>
      <c r="Y7" s="31" t="s">
        <v>9</v>
      </c>
      <c r="Z7" s="31"/>
      <c r="AA7" s="31"/>
      <c r="AB7" s="31"/>
      <c r="AC7" s="31"/>
      <c r="AD7" s="31"/>
      <c r="AE7" s="31"/>
      <c r="AF7" s="31"/>
      <c r="AG7" s="31"/>
      <c r="AH7" s="31"/>
      <c r="AI7" s="31"/>
      <c r="AJ7" s="31"/>
      <c r="AK7" s="31"/>
      <c r="AL7" s="59" t="s">
        <v>81</v>
      </c>
      <c r="AM7" s="142"/>
      <c r="AN7" s="35"/>
      <c r="AO7" s="127"/>
      <c r="AP7" s="127">
        <v>206</v>
      </c>
      <c r="AQ7" s="127"/>
    </row>
    <row r="8" spans="1:43" ht="11.25" customHeight="1" x14ac:dyDescent="0.2">
      <c r="A8" s="127"/>
      <c r="B8" s="152"/>
      <c r="C8" s="142"/>
      <c r="D8" s="35"/>
      <c r="E8" s="305"/>
      <c r="F8" s="305"/>
      <c r="G8" s="305"/>
      <c r="H8" s="305"/>
      <c r="I8" s="305"/>
      <c r="J8" s="305"/>
      <c r="K8" s="305"/>
      <c r="L8" s="305"/>
      <c r="M8" s="305"/>
      <c r="N8" s="305"/>
      <c r="O8" s="305"/>
      <c r="P8" s="305"/>
      <c r="Q8" s="305"/>
      <c r="R8" s="305"/>
      <c r="S8" s="305"/>
      <c r="T8" s="305"/>
      <c r="U8" s="79"/>
      <c r="V8" s="35"/>
      <c r="W8" s="127"/>
      <c r="X8" s="127"/>
      <c r="Y8" s="31"/>
      <c r="Z8" s="31"/>
      <c r="AA8" s="31"/>
      <c r="AB8" s="31"/>
      <c r="AC8" s="31"/>
      <c r="AD8" s="31"/>
      <c r="AE8" s="31"/>
      <c r="AF8" s="31"/>
      <c r="AG8" s="31"/>
      <c r="AH8" s="31"/>
      <c r="AI8" s="31"/>
      <c r="AJ8" s="31"/>
      <c r="AK8" s="31"/>
      <c r="AL8" s="59"/>
      <c r="AM8" s="142"/>
      <c r="AN8" s="35"/>
      <c r="AO8" s="127"/>
      <c r="AP8" s="127"/>
      <c r="AQ8" s="127"/>
    </row>
    <row r="9" spans="1:43" ht="6" customHeight="1" x14ac:dyDescent="0.2">
      <c r="A9" s="61"/>
      <c r="B9" s="60"/>
      <c r="C9" s="32"/>
      <c r="D9" s="12"/>
      <c r="E9" s="175"/>
      <c r="F9" s="175"/>
      <c r="G9" s="175"/>
      <c r="H9" s="175"/>
      <c r="I9" s="175"/>
      <c r="J9" s="175"/>
      <c r="K9" s="175"/>
      <c r="L9" s="175"/>
      <c r="M9" s="175"/>
      <c r="N9" s="175"/>
      <c r="O9" s="175"/>
      <c r="P9" s="175"/>
      <c r="Q9" s="175"/>
      <c r="R9" s="175"/>
      <c r="S9" s="175"/>
      <c r="T9" s="175"/>
      <c r="U9" s="32"/>
      <c r="V9" s="12"/>
      <c r="W9" s="61"/>
      <c r="X9" s="61"/>
      <c r="Y9" s="61"/>
      <c r="Z9" s="61"/>
      <c r="AA9" s="61"/>
      <c r="AB9" s="61"/>
      <c r="AC9" s="61"/>
      <c r="AD9" s="61"/>
      <c r="AE9" s="61"/>
      <c r="AF9" s="61"/>
      <c r="AG9" s="61"/>
      <c r="AH9" s="61"/>
      <c r="AI9" s="61"/>
      <c r="AJ9" s="61"/>
      <c r="AK9" s="61"/>
      <c r="AL9" s="62"/>
      <c r="AM9" s="32"/>
      <c r="AN9" s="12"/>
      <c r="AO9" s="61"/>
      <c r="AP9" s="61"/>
      <c r="AQ9" s="61"/>
    </row>
    <row r="10" spans="1:43" ht="6" customHeight="1" x14ac:dyDescent="0.2">
      <c r="A10" s="8"/>
      <c r="B10" s="155"/>
      <c r="C10" s="30"/>
      <c r="D10" s="13"/>
      <c r="E10" s="8"/>
      <c r="F10" s="8"/>
      <c r="G10" s="8"/>
      <c r="H10" s="8"/>
      <c r="I10" s="8"/>
      <c r="J10" s="8"/>
      <c r="K10" s="8"/>
      <c r="L10" s="8"/>
      <c r="M10" s="8"/>
      <c r="N10" s="8"/>
      <c r="O10" s="8"/>
      <c r="P10" s="8"/>
      <c r="Q10" s="8"/>
      <c r="R10" s="8"/>
      <c r="S10" s="8"/>
      <c r="T10" s="8"/>
      <c r="U10" s="30"/>
      <c r="V10" s="13"/>
      <c r="W10" s="8"/>
      <c r="X10" s="8"/>
      <c r="Y10" s="8"/>
      <c r="Z10" s="8"/>
      <c r="AA10" s="8"/>
      <c r="AB10" s="8"/>
      <c r="AC10" s="8"/>
      <c r="AD10" s="8"/>
      <c r="AE10" s="8"/>
      <c r="AF10" s="8"/>
      <c r="AG10" s="8"/>
      <c r="AH10" s="8"/>
      <c r="AI10" s="8"/>
      <c r="AJ10" s="8"/>
      <c r="AK10" s="8"/>
      <c r="AL10" s="10"/>
      <c r="AM10" s="30"/>
      <c r="AN10" s="13"/>
      <c r="AO10" s="8"/>
      <c r="AP10" s="8"/>
      <c r="AQ10" s="8"/>
    </row>
    <row r="11" spans="1:43" ht="11.25" customHeight="1" x14ac:dyDescent="0.2">
      <c r="A11" s="127"/>
      <c r="B11" s="152">
        <v>202</v>
      </c>
      <c r="C11" s="142"/>
      <c r="D11" s="35"/>
      <c r="E11" s="305" t="str">
        <f ca="1">VLOOKUP(INDIRECT(ADDRESS(ROW(),COLUMN()-3)),Language_Translations,MATCH(Language_Selected,Language_Options,0),FALSE)</f>
        <v>Avez-vous des fils ou des filles à qui vous avez donné naissance et qui vivent actuellement avec vous ?</v>
      </c>
      <c r="F11" s="305"/>
      <c r="G11" s="305"/>
      <c r="H11" s="305"/>
      <c r="I11" s="305"/>
      <c r="J11" s="305"/>
      <c r="K11" s="305"/>
      <c r="L11" s="305"/>
      <c r="M11" s="305"/>
      <c r="N11" s="305"/>
      <c r="O11" s="305"/>
      <c r="P11" s="305"/>
      <c r="Q11" s="305"/>
      <c r="R11" s="305"/>
      <c r="S11" s="305"/>
      <c r="T11" s="305"/>
      <c r="U11" s="79"/>
      <c r="V11" s="35"/>
      <c r="W11" s="127" t="s">
        <v>78</v>
      </c>
      <c r="X11" s="127"/>
      <c r="Y11" s="31" t="s">
        <v>9</v>
      </c>
      <c r="Z11" s="31"/>
      <c r="AA11" s="31"/>
      <c r="AB11" s="31"/>
      <c r="AC11" s="31"/>
      <c r="AD11" s="31"/>
      <c r="AE11" s="31"/>
      <c r="AF11" s="31"/>
      <c r="AG11" s="31"/>
      <c r="AH11" s="31"/>
      <c r="AI11" s="31"/>
      <c r="AJ11" s="31"/>
      <c r="AK11" s="31"/>
      <c r="AL11" s="59" t="s">
        <v>79</v>
      </c>
      <c r="AM11" s="142"/>
      <c r="AN11" s="35"/>
      <c r="AO11" s="127"/>
      <c r="AP11" s="127"/>
      <c r="AQ11" s="127"/>
    </row>
    <row r="12" spans="1:43" ht="11.25" customHeight="1" x14ac:dyDescent="0.2">
      <c r="A12" s="127"/>
      <c r="B12" s="152"/>
      <c r="C12" s="142"/>
      <c r="D12" s="35"/>
      <c r="E12" s="305"/>
      <c r="F12" s="305"/>
      <c r="G12" s="305"/>
      <c r="H12" s="305"/>
      <c r="I12" s="305"/>
      <c r="J12" s="305"/>
      <c r="K12" s="305"/>
      <c r="L12" s="305"/>
      <c r="M12" s="305"/>
      <c r="N12" s="305"/>
      <c r="O12" s="305"/>
      <c r="P12" s="305"/>
      <c r="Q12" s="305"/>
      <c r="R12" s="305"/>
      <c r="S12" s="305"/>
      <c r="T12" s="305"/>
      <c r="U12" s="79"/>
      <c r="V12" s="35"/>
      <c r="W12" s="127" t="s">
        <v>80</v>
      </c>
      <c r="X12" s="127"/>
      <c r="Y12" s="31" t="s">
        <v>9</v>
      </c>
      <c r="Z12" s="31"/>
      <c r="AA12" s="31"/>
      <c r="AB12" s="31"/>
      <c r="AC12" s="31"/>
      <c r="AD12" s="31"/>
      <c r="AE12" s="31"/>
      <c r="AF12" s="31"/>
      <c r="AG12" s="31"/>
      <c r="AH12" s="31"/>
      <c r="AI12" s="31"/>
      <c r="AJ12" s="31"/>
      <c r="AK12" s="31"/>
      <c r="AL12" s="59" t="s">
        <v>81</v>
      </c>
      <c r="AM12" s="142"/>
      <c r="AN12" s="35"/>
      <c r="AO12" s="127"/>
      <c r="AP12" s="151">
        <v>204</v>
      </c>
      <c r="AQ12" s="127"/>
    </row>
    <row r="13" spans="1:43" ht="11.25" customHeight="1" x14ac:dyDescent="0.2">
      <c r="A13" s="127"/>
      <c r="B13" s="152"/>
      <c r="C13" s="142"/>
      <c r="D13" s="35"/>
      <c r="E13" s="305"/>
      <c r="F13" s="305"/>
      <c r="G13" s="305"/>
      <c r="H13" s="305"/>
      <c r="I13" s="305"/>
      <c r="J13" s="305"/>
      <c r="K13" s="305"/>
      <c r="L13" s="305"/>
      <c r="M13" s="305"/>
      <c r="N13" s="305"/>
      <c r="O13" s="305"/>
      <c r="P13" s="305"/>
      <c r="Q13" s="305"/>
      <c r="R13" s="305"/>
      <c r="S13" s="305"/>
      <c r="T13" s="305"/>
      <c r="U13" s="79"/>
      <c r="V13" s="35"/>
      <c r="AL13"/>
      <c r="AM13" s="131"/>
      <c r="AQ13" s="127"/>
    </row>
    <row r="14" spans="1:43" ht="6" customHeight="1" x14ac:dyDescent="0.2">
      <c r="A14" s="61"/>
      <c r="B14" s="60"/>
      <c r="C14" s="32"/>
      <c r="D14" s="12"/>
      <c r="E14" s="61"/>
      <c r="F14" s="61"/>
      <c r="G14" s="61"/>
      <c r="H14" s="61"/>
      <c r="I14" s="61"/>
      <c r="J14" s="61"/>
      <c r="K14" s="61"/>
      <c r="L14" s="61"/>
      <c r="M14" s="61"/>
      <c r="N14" s="61"/>
      <c r="O14" s="61"/>
      <c r="P14" s="61"/>
      <c r="Q14" s="61"/>
      <c r="R14" s="61"/>
      <c r="S14" s="61"/>
      <c r="T14" s="61"/>
      <c r="U14" s="32"/>
      <c r="V14" s="12"/>
      <c r="W14" s="61"/>
      <c r="X14" s="61"/>
      <c r="Y14" s="61"/>
      <c r="Z14" s="61"/>
      <c r="AA14" s="61"/>
      <c r="AB14" s="61"/>
      <c r="AC14" s="61"/>
      <c r="AD14" s="61"/>
      <c r="AE14" s="61"/>
      <c r="AF14" s="61"/>
      <c r="AG14" s="61"/>
      <c r="AH14" s="61"/>
      <c r="AI14" s="61"/>
      <c r="AJ14" s="61"/>
      <c r="AK14" s="61"/>
      <c r="AL14" s="62"/>
      <c r="AM14" s="32"/>
      <c r="AN14" s="61"/>
      <c r="AO14" s="61"/>
      <c r="AP14" s="61"/>
      <c r="AQ14" s="61"/>
    </row>
    <row r="15" spans="1:43" ht="6" customHeight="1" x14ac:dyDescent="0.2">
      <c r="A15" s="8"/>
      <c r="B15" s="155"/>
      <c r="C15" s="30"/>
      <c r="D15" s="13"/>
      <c r="E15" s="8"/>
      <c r="F15" s="8"/>
      <c r="G15" s="8"/>
      <c r="H15" s="8"/>
      <c r="I15" s="8"/>
      <c r="J15" s="8"/>
      <c r="K15" s="8"/>
      <c r="L15" s="8"/>
      <c r="M15" s="8"/>
      <c r="N15" s="8"/>
      <c r="O15" s="8"/>
      <c r="P15" s="8"/>
      <c r="Q15" s="8"/>
      <c r="R15" s="8"/>
      <c r="S15" s="8"/>
      <c r="T15" s="8"/>
      <c r="U15" s="30"/>
      <c r="V15" s="13"/>
      <c r="W15" s="8"/>
      <c r="X15" s="8"/>
      <c r="Y15" s="8"/>
      <c r="Z15" s="8"/>
      <c r="AA15" s="8"/>
      <c r="AB15" s="8"/>
      <c r="AC15" s="8"/>
      <c r="AD15" s="8"/>
      <c r="AE15" s="8"/>
      <c r="AF15" s="8"/>
      <c r="AG15" s="8"/>
      <c r="AH15" s="8"/>
      <c r="AI15" s="8"/>
      <c r="AJ15" s="8"/>
      <c r="AK15" s="8"/>
      <c r="AL15" s="10"/>
      <c r="AM15" s="30"/>
      <c r="AN15" s="13"/>
      <c r="AO15" s="8"/>
      <c r="AP15" s="8"/>
      <c r="AQ15" s="8"/>
    </row>
    <row r="16" spans="1:43" ht="11.25" customHeight="1" x14ac:dyDescent="0.2">
      <c r="A16" s="127"/>
      <c r="B16" s="152">
        <v>203</v>
      </c>
      <c r="C16" s="142"/>
      <c r="D16" s="35"/>
      <c r="E16" s="84" t="s">
        <v>129</v>
      </c>
      <c r="F16" s="305" t="str">
        <f ca="1">VLOOKUP(CONCATENATE($B$16&amp;INDIRECT(ADDRESS(ROW(),COLUMN()-1))),Language_Translations,MATCH(Language_Selected,Language_Options,0),FALSE)</f>
        <v>Combien de fils vivent avec vous ?</v>
      </c>
      <c r="G16" s="305"/>
      <c r="H16" s="305"/>
      <c r="I16" s="305"/>
      <c r="J16" s="305"/>
      <c r="K16" s="305"/>
      <c r="L16" s="305"/>
      <c r="M16" s="305"/>
      <c r="N16" s="305"/>
      <c r="O16" s="305"/>
      <c r="P16" s="305"/>
      <c r="Q16" s="305"/>
      <c r="R16" s="305"/>
      <c r="S16" s="305"/>
      <c r="T16" s="305"/>
      <c r="U16" s="142"/>
      <c r="V16" s="35"/>
      <c r="Y16" s="163"/>
      <c r="Z16" s="163"/>
      <c r="AA16" s="163"/>
      <c r="AB16" s="163"/>
      <c r="AD16" s="127"/>
      <c r="AE16" s="127"/>
      <c r="AF16" s="127"/>
      <c r="AG16" s="127"/>
      <c r="AH16" s="127"/>
      <c r="AI16" s="13"/>
      <c r="AJ16" s="30"/>
      <c r="AK16" s="13"/>
      <c r="AL16" s="56"/>
      <c r="AM16" s="142"/>
      <c r="AN16" s="35"/>
      <c r="AO16" s="127"/>
      <c r="AP16" s="127"/>
      <c r="AQ16" s="127"/>
    </row>
    <row r="17" spans="1:43" ht="11.25" customHeight="1" x14ac:dyDescent="0.2">
      <c r="A17" s="127"/>
      <c r="C17" s="142"/>
      <c r="D17" s="35"/>
      <c r="E17" s="84"/>
      <c r="F17" s="305"/>
      <c r="G17" s="305"/>
      <c r="H17" s="305"/>
      <c r="I17" s="305"/>
      <c r="J17" s="305"/>
      <c r="K17" s="305"/>
      <c r="L17" s="305"/>
      <c r="M17" s="305"/>
      <c r="N17" s="305"/>
      <c r="O17" s="305"/>
      <c r="P17" s="305"/>
      <c r="Q17" s="305"/>
      <c r="R17" s="305"/>
      <c r="S17" s="305"/>
      <c r="T17" s="305"/>
      <c r="U17" s="79"/>
      <c r="V17" s="35"/>
      <c r="W17" s="127" t="s">
        <v>129</v>
      </c>
      <c r="X17" s="127" t="s">
        <v>130</v>
      </c>
      <c r="Y17" s="163"/>
      <c r="Z17" s="163"/>
      <c r="AA17" s="163"/>
      <c r="AB17" s="163"/>
      <c r="AC17" s="31"/>
      <c r="AE17" s="31" t="s">
        <v>9</v>
      </c>
      <c r="AF17" s="31"/>
      <c r="AG17" s="31"/>
      <c r="AH17" s="31"/>
      <c r="AI17" s="12"/>
      <c r="AJ17" s="32"/>
      <c r="AK17" s="12"/>
      <c r="AL17" s="57"/>
      <c r="AM17" s="142"/>
      <c r="AN17" s="35"/>
      <c r="AO17" s="127"/>
      <c r="AP17" s="127"/>
      <c r="AQ17" s="127"/>
    </row>
    <row r="18" spans="1:43" ht="11.25" customHeight="1" x14ac:dyDescent="0.2">
      <c r="A18" s="127"/>
      <c r="B18" s="152"/>
      <c r="C18" s="142"/>
      <c r="D18" s="35"/>
      <c r="E18" s="164" t="s">
        <v>131</v>
      </c>
      <c r="F18" s="305" t="str">
        <f ca="1">VLOOKUP(CONCATENATE($B$16&amp;INDIRECT(ADDRESS(ROW(),COLUMN()-1))),Language_Translations,MATCH(Language_Selected,Language_Options,0),FALSE)</f>
        <v>Et combien de filles vivent avec vous ?</v>
      </c>
      <c r="G18" s="305"/>
      <c r="H18" s="305"/>
      <c r="I18" s="305"/>
      <c r="J18" s="305"/>
      <c r="K18" s="305"/>
      <c r="L18" s="305"/>
      <c r="M18" s="305"/>
      <c r="N18" s="305"/>
      <c r="O18" s="305"/>
      <c r="P18" s="305"/>
      <c r="Q18" s="305"/>
      <c r="R18" s="305"/>
      <c r="S18" s="305"/>
      <c r="T18" s="305"/>
      <c r="U18" s="79"/>
      <c r="V18" s="35"/>
      <c r="W18" s="127"/>
      <c r="X18" s="127"/>
      <c r="Y18" s="127"/>
      <c r="Z18" s="127"/>
      <c r="AA18" s="127"/>
      <c r="AB18" s="127"/>
      <c r="AC18" s="127"/>
      <c r="AD18" s="127"/>
      <c r="AF18" s="127"/>
      <c r="AG18" s="127"/>
      <c r="AH18" s="127"/>
      <c r="AI18" s="13"/>
      <c r="AJ18" s="30"/>
      <c r="AK18" s="13"/>
      <c r="AL18" s="56"/>
      <c r="AM18" s="142"/>
      <c r="AN18" s="35"/>
      <c r="AO18" s="127"/>
      <c r="AP18" s="127"/>
      <c r="AQ18" s="127"/>
    </row>
    <row r="19" spans="1:43" ht="11.25" customHeight="1" x14ac:dyDescent="0.2">
      <c r="A19" s="127"/>
      <c r="B19" s="152"/>
      <c r="C19" s="142"/>
      <c r="D19" s="35"/>
      <c r="E19" s="164"/>
      <c r="F19" s="305"/>
      <c r="G19" s="305"/>
      <c r="H19" s="305"/>
      <c r="I19" s="305"/>
      <c r="J19" s="305"/>
      <c r="K19" s="305"/>
      <c r="L19" s="305"/>
      <c r="M19" s="305"/>
      <c r="N19" s="305"/>
      <c r="O19" s="305"/>
      <c r="P19" s="305"/>
      <c r="Q19" s="305"/>
      <c r="R19" s="305"/>
      <c r="S19" s="305"/>
      <c r="T19" s="305"/>
      <c r="U19" s="79"/>
      <c r="V19" s="35"/>
      <c r="W19" t="s">
        <v>131</v>
      </c>
      <c r="X19" s="127" t="s">
        <v>132</v>
      </c>
      <c r="Y19" s="127"/>
      <c r="Z19" s="127"/>
      <c r="AA19" s="127"/>
      <c r="AB19" s="127"/>
      <c r="AC19" s="127"/>
      <c r="AD19" s="127"/>
      <c r="AF19" s="31" t="s">
        <v>9</v>
      </c>
      <c r="AG19" s="31"/>
      <c r="AH19" s="31"/>
      <c r="AI19" s="12"/>
      <c r="AJ19" s="32"/>
      <c r="AK19" s="12"/>
      <c r="AL19" s="57"/>
      <c r="AM19" s="142"/>
      <c r="AN19" s="35"/>
      <c r="AO19" s="127"/>
      <c r="AP19" s="127"/>
      <c r="AQ19" s="127"/>
    </row>
    <row r="20" spans="1:43" ht="11.25" customHeight="1" x14ac:dyDescent="0.2">
      <c r="A20" s="127"/>
      <c r="B20" s="152"/>
      <c r="C20" s="142"/>
      <c r="D20" s="35"/>
      <c r="F20" s="304" t="s">
        <v>133</v>
      </c>
      <c r="G20" s="304"/>
      <c r="H20" s="304"/>
      <c r="I20" s="304"/>
      <c r="J20" s="304"/>
      <c r="K20" s="304"/>
      <c r="L20" s="304"/>
      <c r="M20" s="304"/>
      <c r="N20" s="304"/>
      <c r="O20" s="304"/>
      <c r="P20" s="304"/>
      <c r="Q20" s="304"/>
      <c r="R20" s="304"/>
      <c r="S20" s="304"/>
      <c r="T20" s="304"/>
      <c r="U20" s="79"/>
      <c r="V20" s="35"/>
      <c r="W20" s="127"/>
      <c r="X20" s="127"/>
      <c r="Y20" s="127"/>
      <c r="Z20" s="127"/>
      <c r="AA20" s="127"/>
      <c r="AB20" s="127"/>
      <c r="AC20" s="127"/>
      <c r="AD20" s="127"/>
      <c r="AE20" s="127"/>
      <c r="AF20" s="127"/>
      <c r="AG20" s="127"/>
      <c r="AH20" s="127"/>
      <c r="AI20" s="127"/>
      <c r="AJ20" s="127"/>
      <c r="AK20" s="127"/>
      <c r="AL20" s="58"/>
      <c r="AM20" s="142"/>
      <c r="AN20" s="35"/>
      <c r="AO20" s="127"/>
      <c r="AP20" s="127"/>
      <c r="AQ20" s="127"/>
    </row>
    <row r="21" spans="1:43" ht="6" customHeight="1" x14ac:dyDescent="0.2">
      <c r="A21" s="61"/>
      <c r="B21" s="60"/>
      <c r="C21" s="32"/>
      <c r="D21" s="12"/>
      <c r="E21" s="61"/>
      <c r="F21" s="61"/>
      <c r="G21" s="61"/>
      <c r="H21" s="61"/>
      <c r="I21" s="61"/>
      <c r="J21" s="61"/>
      <c r="K21" s="61"/>
      <c r="L21" s="61"/>
      <c r="M21" s="61"/>
      <c r="N21" s="61"/>
      <c r="O21" s="61"/>
      <c r="P21" s="61"/>
      <c r="Q21" s="61"/>
      <c r="R21" s="61"/>
      <c r="S21" s="61"/>
      <c r="T21" s="61"/>
      <c r="U21" s="32"/>
      <c r="V21" s="12"/>
      <c r="W21" s="61"/>
      <c r="X21" s="61"/>
      <c r="Y21" s="61"/>
      <c r="Z21" s="61"/>
      <c r="AA21" s="61"/>
      <c r="AB21" s="61"/>
      <c r="AC21" s="61"/>
      <c r="AD21" s="61"/>
      <c r="AE21" s="61"/>
      <c r="AF21" s="61"/>
      <c r="AG21" s="61"/>
      <c r="AH21" s="61"/>
      <c r="AI21" s="61"/>
      <c r="AJ21" s="61"/>
      <c r="AK21" s="61"/>
      <c r="AL21" s="62"/>
      <c r="AM21" s="32"/>
      <c r="AN21" s="12"/>
      <c r="AO21" s="61"/>
      <c r="AP21" s="61"/>
      <c r="AQ21" s="61"/>
    </row>
    <row r="22" spans="1:43" ht="6" customHeight="1" x14ac:dyDescent="0.2">
      <c r="A22" s="8"/>
      <c r="B22" s="155"/>
      <c r="C22" s="30"/>
      <c r="D22" s="13"/>
      <c r="E22" s="8"/>
      <c r="F22" s="8"/>
      <c r="G22" s="8"/>
      <c r="H22" s="8"/>
      <c r="I22" s="8"/>
      <c r="J22" s="8"/>
      <c r="K22" s="8"/>
      <c r="L22" s="8"/>
      <c r="M22" s="8"/>
      <c r="N22" s="8"/>
      <c r="O22" s="8"/>
      <c r="P22" s="8"/>
      <c r="Q22" s="8"/>
      <c r="R22" s="8"/>
      <c r="S22" s="8"/>
      <c r="T22" s="8"/>
      <c r="U22" s="30"/>
      <c r="V22" s="13"/>
      <c r="W22" s="8"/>
      <c r="X22" s="8"/>
      <c r="Y22" s="8"/>
      <c r="Z22" s="8"/>
      <c r="AA22" s="8"/>
      <c r="AB22" s="8"/>
      <c r="AC22" s="8"/>
      <c r="AD22" s="8"/>
      <c r="AE22" s="8"/>
      <c r="AF22" s="8"/>
      <c r="AG22" s="8"/>
      <c r="AH22" s="8"/>
      <c r="AI22" s="8"/>
      <c r="AJ22" s="8"/>
      <c r="AK22" s="8"/>
      <c r="AL22" s="10"/>
      <c r="AM22" s="30"/>
      <c r="AN22" s="13"/>
      <c r="AO22" s="8"/>
      <c r="AP22" s="8"/>
      <c r="AQ22" s="8"/>
    </row>
    <row r="23" spans="1:43" ht="11.25" customHeight="1" x14ac:dyDescent="0.2">
      <c r="A23" s="127"/>
      <c r="B23" s="152">
        <v>204</v>
      </c>
      <c r="C23" s="142"/>
      <c r="D23" s="35"/>
      <c r="E23" s="305" t="str">
        <f ca="1">VLOOKUP(INDIRECT(ADDRESS(ROW(),COLUMN()-3)),Language_Translations,MATCH(Language_Selected,Language_Options,0),FALSE)</f>
        <v>Avez-vous des fils ou des filles à qui vous avez donné naissance qui sont toujours en vie mais qui ne vivent pas avec vous ?</v>
      </c>
      <c r="F23" s="305"/>
      <c r="G23" s="305"/>
      <c r="H23" s="305"/>
      <c r="I23" s="305"/>
      <c r="J23" s="305"/>
      <c r="K23" s="305"/>
      <c r="L23" s="305"/>
      <c r="M23" s="305"/>
      <c r="N23" s="305"/>
      <c r="O23" s="305"/>
      <c r="P23" s="305"/>
      <c r="Q23" s="305"/>
      <c r="R23" s="305"/>
      <c r="S23" s="305"/>
      <c r="T23" s="305"/>
      <c r="U23" s="79"/>
      <c r="V23" s="35"/>
      <c r="W23" s="127" t="s">
        <v>78</v>
      </c>
      <c r="X23" s="127"/>
      <c r="Y23" s="31" t="s">
        <v>9</v>
      </c>
      <c r="Z23" s="31"/>
      <c r="AA23" s="31"/>
      <c r="AB23" s="31"/>
      <c r="AC23" s="31"/>
      <c r="AD23" s="31"/>
      <c r="AE23" s="31"/>
      <c r="AF23" s="31"/>
      <c r="AG23" s="31"/>
      <c r="AH23" s="31"/>
      <c r="AI23" s="31"/>
      <c r="AJ23" s="31"/>
      <c r="AK23" s="31"/>
      <c r="AL23" s="59" t="s">
        <v>79</v>
      </c>
      <c r="AM23" s="142"/>
      <c r="AN23" s="35"/>
      <c r="AO23" s="127"/>
      <c r="AP23" s="127"/>
      <c r="AQ23" s="127"/>
    </row>
    <row r="24" spans="1:43" ht="11.25" customHeight="1" x14ac:dyDescent="0.2">
      <c r="A24" s="127"/>
      <c r="B24" s="152"/>
      <c r="C24" s="142"/>
      <c r="D24" s="35"/>
      <c r="E24" s="305"/>
      <c r="F24" s="305"/>
      <c r="G24" s="305"/>
      <c r="H24" s="305"/>
      <c r="I24" s="305"/>
      <c r="J24" s="305"/>
      <c r="K24" s="305"/>
      <c r="L24" s="305"/>
      <c r="M24" s="305"/>
      <c r="N24" s="305"/>
      <c r="O24" s="305"/>
      <c r="P24" s="305"/>
      <c r="Q24" s="305"/>
      <c r="R24" s="305"/>
      <c r="S24" s="305"/>
      <c r="T24" s="305"/>
      <c r="U24" s="79"/>
      <c r="V24" s="35"/>
      <c r="W24" s="127" t="s">
        <v>80</v>
      </c>
      <c r="X24" s="127"/>
      <c r="Y24" s="31" t="s">
        <v>9</v>
      </c>
      <c r="Z24" s="31"/>
      <c r="AA24" s="31"/>
      <c r="AB24" s="31"/>
      <c r="AC24" s="31"/>
      <c r="AD24" s="31"/>
      <c r="AE24" s="31"/>
      <c r="AF24" s="31"/>
      <c r="AG24" s="31"/>
      <c r="AH24" s="31"/>
      <c r="AI24" s="31"/>
      <c r="AJ24" s="31"/>
      <c r="AK24" s="31"/>
      <c r="AL24" s="59" t="s">
        <v>81</v>
      </c>
      <c r="AM24" s="142"/>
      <c r="AN24" s="35"/>
      <c r="AO24" s="127"/>
      <c r="AP24" s="151">
        <v>206</v>
      </c>
      <c r="AQ24" s="127"/>
    </row>
    <row r="25" spans="1:43" ht="11.25" customHeight="1" x14ac:dyDescent="0.2">
      <c r="A25" s="127"/>
      <c r="B25" s="152"/>
      <c r="C25" s="142"/>
      <c r="D25" s="35"/>
      <c r="E25" s="305"/>
      <c r="F25" s="305"/>
      <c r="G25" s="305"/>
      <c r="H25" s="305"/>
      <c r="I25" s="305"/>
      <c r="J25" s="305"/>
      <c r="K25" s="305"/>
      <c r="L25" s="305"/>
      <c r="M25" s="305"/>
      <c r="N25" s="305"/>
      <c r="O25" s="305"/>
      <c r="P25" s="305"/>
      <c r="Q25" s="305"/>
      <c r="R25" s="305"/>
      <c r="S25" s="305"/>
      <c r="T25" s="305"/>
      <c r="U25" s="79"/>
      <c r="V25" s="35"/>
      <c r="W25" s="127"/>
      <c r="X25" s="127"/>
      <c r="Y25" s="31"/>
      <c r="Z25" s="31"/>
      <c r="AA25" s="31"/>
      <c r="AB25" s="31"/>
      <c r="AC25" s="31"/>
      <c r="AD25" s="31"/>
      <c r="AE25" s="31"/>
      <c r="AF25" s="31"/>
      <c r="AG25" s="31"/>
      <c r="AH25" s="31"/>
      <c r="AI25" s="31"/>
      <c r="AJ25" s="31"/>
      <c r="AK25" s="31"/>
      <c r="AL25" s="59"/>
      <c r="AM25" s="142"/>
      <c r="AN25" s="35"/>
      <c r="AO25" s="127"/>
      <c r="AP25" s="151"/>
      <c r="AQ25" s="127"/>
    </row>
    <row r="26" spans="1:43" ht="6" customHeight="1" x14ac:dyDescent="0.2">
      <c r="A26" s="61"/>
      <c r="B26" s="60"/>
      <c r="C26" s="32"/>
      <c r="D26" s="12"/>
      <c r="E26" s="175"/>
      <c r="F26" s="175"/>
      <c r="G26" s="175"/>
      <c r="H26" s="175"/>
      <c r="I26" s="175"/>
      <c r="J26" s="175"/>
      <c r="K26" s="175"/>
      <c r="L26" s="175"/>
      <c r="M26" s="175"/>
      <c r="N26" s="175"/>
      <c r="O26" s="175"/>
      <c r="P26" s="175"/>
      <c r="Q26" s="175"/>
      <c r="R26" s="175"/>
      <c r="S26" s="175"/>
      <c r="T26" s="175"/>
      <c r="U26" s="32"/>
      <c r="V26" s="12"/>
      <c r="W26" s="61"/>
      <c r="X26" s="61"/>
      <c r="Y26" s="61"/>
      <c r="Z26" s="61"/>
      <c r="AA26" s="61"/>
      <c r="AB26" s="61"/>
      <c r="AC26" s="61"/>
      <c r="AD26" s="61"/>
      <c r="AE26" s="61"/>
      <c r="AF26" s="61"/>
      <c r="AG26" s="61"/>
      <c r="AH26" s="61"/>
      <c r="AI26" s="61"/>
      <c r="AJ26" s="61"/>
      <c r="AK26" s="61"/>
      <c r="AL26" s="62"/>
      <c r="AM26" s="32"/>
      <c r="AN26" s="12"/>
      <c r="AO26" s="61"/>
      <c r="AP26" s="61"/>
      <c r="AQ26" s="61"/>
    </row>
    <row r="27" spans="1:43" ht="6" customHeight="1" x14ac:dyDescent="0.2">
      <c r="A27" s="8"/>
      <c r="B27" s="155"/>
      <c r="C27" s="30"/>
      <c r="D27" s="13"/>
      <c r="E27" s="8"/>
      <c r="F27" s="8"/>
      <c r="G27" s="8"/>
      <c r="H27" s="8"/>
      <c r="I27" s="8"/>
      <c r="J27" s="8"/>
      <c r="K27" s="8"/>
      <c r="L27" s="8"/>
      <c r="M27" s="8"/>
      <c r="N27" s="8"/>
      <c r="O27" s="8"/>
      <c r="P27" s="8"/>
      <c r="Q27" s="8"/>
      <c r="R27" s="8"/>
      <c r="S27" s="8"/>
      <c r="T27" s="8"/>
      <c r="U27" s="30"/>
      <c r="V27" s="13"/>
      <c r="W27" s="8"/>
      <c r="X27" s="8"/>
      <c r="Y27" s="8"/>
      <c r="Z27" s="8"/>
      <c r="AA27" s="8"/>
      <c r="AB27" s="8"/>
      <c r="AC27" s="8"/>
      <c r="AD27" s="8"/>
      <c r="AE27" s="8"/>
      <c r="AF27" s="8"/>
      <c r="AG27" s="8"/>
      <c r="AH27" s="8"/>
      <c r="AI27" s="8"/>
      <c r="AJ27" s="8"/>
      <c r="AK27" s="8"/>
      <c r="AL27" s="10"/>
      <c r="AM27" s="30"/>
      <c r="AN27" s="13"/>
      <c r="AO27" s="8"/>
      <c r="AP27" s="8"/>
      <c r="AQ27" s="8"/>
    </row>
    <row r="28" spans="1:43" ht="11.25" customHeight="1" x14ac:dyDescent="0.2">
      <c r="A28" s="127"/>
      <c r="B28" s="152">
        <v>205</v>
      </c>
      <c r="C28" s="142"/>
      <c r="D28" s="35"/>
      <c r="E28" s="127" t="s">
        <v>129</v>
      </c>
      <c r="F28" s="305" t="str">
        <f ca="1">VLOOKUP(CONCATENATE($B$28&amp;INDIRECT(ADDRESS(ROW(),COLUMN()-1))),Language_Translations,MATCH(Language_Selected,Language_Options,0),FALSE)</f>
        <v>Combien de fils sont vivants mais qui ne vivent pas avec vous ?</v>
      </c>
      <c r="G28" s="305"/>
      <c r="H28" s="305"/>
      <c r="I28" s="305"/>
      <c r="J28" s="305"/>
      <c r="K28" s="305"/>
      <c r="L28" s="305"/>
      <c r="M28" s="305"/>
      <c r="N28" s="305"/>
      <c r="O28" s="305"/>
      <c r="P28" s="305"/>
      <c r="Q28" s="305"/>
      <c r="R28" s="305"/>
      <c r="S28" s="305"/>
      <c r="T28" s="305"/>
      <c r="U28" s="142"/>
      <c r="V28" s="35"/>
      <c r="AI28" s="13"/>
      <c r="AJ28" s="30"/>
      <c r="AK28" s="13"/>
      <c r="AL28" s="56"/>
      <c r="AM28" s="142"/>
      <c r="AN28" s="35"/>
      <c r="AO28" s="127"/>
      <c r="AP28" s="127"/>
      <c r="AQ28" s="127"/>
    </row>
    <row r="29" spans="1:43" ht="11.25" customHeight="1" x14ac:dyDescent="0.2">
      <c r="A29" s="127"/>
      <c r="C29" s="142"/>
      <c r="D29" s="35"/>
      <c r="F29" s="305"/>
      <c r="G29" s="305"/>
      <c r="H29" s="305"/>
      <c r="I29" s="305"/>
      <c r="J29" s="305"/>
      <c r="K29" s="305"/>
      <c r="L29" s="305"/>
      <c r="M29" s="305"/>
      <c r="N29" s="305"/>
      <c r="O29" s="305"/>
      <c r="P29" s="305"/>
      <c r="Q29" s="305"/>
      <c r="R29" s="305"/>
      <c r="S29" s="305"/>
      <c r="T29" s="305"/>
      <c r="U29" s="79"/>
      <c r="V29" s="35"/>
      <c r="W29" s="127" t="s">
        <v>129</v>
      </c>
      <c r="X29" s="127" t="s">
        <v>134</v>
      </c>
      <c r="Y29" s="127"/>
      <c r="Z29" s="127"/>
      <c r="AA29" s="127"/>
      <c r="AB29" s="127"/>
      <c r="AC29" s="127"/>
      <c r="AD29" s="31" t="s">
        <v>9</v>
      </c>
      <c r="AE29" s="81"/>
      <c r="AF29" s="31"/>
      <c r="AG29" s="31"/>
      <c r="AH29" s="31"/>
      <c r="AI29" s="12"/>
      <c r="AJ29" s="32"/>
      <c r="AK29" s="12"/>
      <c r="AL29" s="57"/>
      <c r="AM29" s="142"/>
      <c r="AN29" s="35"/>
      <c r="AO29" s="127"/>
      <c r="AP29" s="127"/>
      <c r="AQ29" s="127"/>
    </row>
    <row r="30" spans="1:43" ht="11.25" customHeight="1" x14ac:dyDescent="0.2">
      <c r="A30" s="127"/>
      <c r="B30" s="152"/>
      <c r="C30" s="142"/>
      <c r="D30" s="35"/>
      <c r="E30" t="s">
        <v>131</v>
      </c>
      <c r="F30" s="305" t="str">
        <f ca="1">VLOOKUP(CONCATENATE($B$28&amp;INDIRECT(ADDRESS(ROW(),COLUMN()-1))),Language_Translations,MATCH(Language_Selected,Language_Options,0),FALSE)</f>
        <v>Et combien de filles sont vivantes mais qui ne vivent pas avec vous ?</v>
      </c>
      <c r="G30" s="305"/>
      <c r="H30" s="305"/>
      <c r="I30" s="305"/>
      <c r="J30" s="305"/>
      <c r="K30" s="305"/>
      <c r="L30" s="305"/>
      <c r="M30" s="305"/>
      <c r="N30" s="305"/>
      <c r="O30" s="305"/>
      <c r="P30" s="305"/>
      <c r="Q30" s="305"/>
      <c r="R30" s="305"/>
      <c r="S30" s="305"/>
      <c r="T30" s="305"/>
      <c r="U30" s="79"/>
      <c r="V30" s="35"/>
      <c r="X30" s="127"/>
      <c r="Y30" s="127"/>
      <c r="Z30" s="127"/>
      <c r="AA30" s="127"/>
      <c r="AB30" s="127"/>
      <c r="AC30" s="127"/>
      <c r="AD30" s="127"/>
      <c r="AE30" s="127"/>
      <c r="AF30" s="127"/>
      <c r="AG30" s="127"/>
      <c r="AH30" s="127"/>
      <c r="AI30" s="13"/>
      <c r="AJ30" s="30"/>
      <c r="AK30" s="13"/>
      <c r="AL30" s="56"/>
      <c r="AM30" s="142"/>
      <c r="AN30" s="35"/>
      <c r="AO30" s="127"/>
      <c r="AP30" s="127"/>
      <c r="AQ30" s="127"/>
    </row>
    <row r="31" spans="1:43" ht="11.25" customHeight="1" x14ac:dyDescent="0.2">
      <c r="A31" s="127"/>
      <c r="B31" s="152"/>
      <c r="C31" s="142"/>
      <c r="D31" s="35"/>
      <c r="F31" s="305"/>
      <c r="G31" s="305"/>
      <c r="H31" s="305"/>
      <c r="I31" s="305"/>
      <c r="J31" s="305"/>
      <c r="K31" s="305"/>
      <c r="L31" s="305"/>
      <c r="M31" s="305"/>
      <c r="N31" s="305"/>
      <c r="O31" s="305"/>
      <c r="P31" s="305"/>
      <c r="Q31" s="305"/>
      <c r="R31" s="305"/>
      <c r="S31" s="305"/>
      <c r="T31" s="305"/>
      <c r="U31" s="79"/>
      <c r="V31" s="35"/>
      <c r="W31" t="s">
        <v>131</v>
      </c>
      <c r="X31" s="127" t="s">
        <v>135</v>
      </c>
      <c r="Y31" s="127"/>
      <c r="Z31" s="127"/>
      <c r="AA31" s="127"/>
      <c r="AB31" s="127"/>
      <c r="AC31" s="127"/>
      <c r="AD31" s="127"/>
      <c r="AE31" s="31" t="s">
        <v>9</v>
      </c>
      <c r="AF31" s="81"/>
      <c r="AG31" s="31"/>
      <c r="AH31" s="31"/>
      <c r="AI31" s="12"/>
      <c r="AJ31" s="32"/>
      <c r="AK31" s="12"/>
      <c r="AL31" s="57"/>
      <c r="AM31" s="142"/>
      <c r="AN31" s="35"/>
      <c r="AO31" s="127"/>
      <c r="AP31" s="127"/>
      <c r="AQ31" s="127"/>
    </row>
    <row r="32" spans="1:43" ht="11.25" customHeight="1" x14ac:dyDescent="0.2">
      <c r="A32" s="127"/>
      <c r="B32" s="152"/>
      <c r="C32" s="142"/>
      <c r="D32" s="35"/>
      <c r="F32" s="304" t="s">
        <v>133</v>
      </c>
      <c r="G32" s="304"/>
      <c r="H32" s="304"/>
      <c r="I32" s="304"/>
      <c r="J32" s="304"/>
      <c r="K32" s="304"/>
      <c r="L32" s="304"/>
      <c r="M32" s="304"/>
      <c r="N32" s="304"/>
      <c r="O32" s="304"/>
      <c r="P32" s="304"/>
      <c r="Q32" s="304"/>
      <c r="R32" s="304"/>
      <c r="S32" s="304"/>
      <c r="T32" s="304"/>
      <c r="U32" s="79"/>
      <c r="V32" s="35"/>
      <c r="W32" s="127"/>
      <c r="X32" s="127"/>
      <c r="Y32" s="127"/>
      <c r="Z32" s="127"/>
      <c r="AA32" s="127"/>
      <c r="AB32" s="127"/>
      <c r="AC32" s="127"/>
      <c r="AD32" s="127"/>
      <c r="AE32" s="127"/>
      <c r="AF32" s="127"/>
      <c r="AG32" s="127"/>
      <c r="AH32" s="127"/>
      <c r="AI32" s="127"/>
      <c r="AJ32" s="127"/>
      <c r="AK32" s="127"/>
      <c r="AL32" s="58"/>
      <c r="AM32" s="142"/>
      <c r="AN32" s="35"/>
      <c r="AO32" s="127"/>
      <c r="AP32" s="127"/>
      <c r="AQ32" s="127"/>
    </row>
    <row r="33" spans="1:43" ht="6" customHeight="1" x14ac:dyDescent="0.2">
      <c r="A33" s="61"/>
      <c r="B33" s="60"/>
      <c r="C33" s="32"/>
      <c r="D33" s="12"/>
      <c r="E33" s="61"/>
      <c r="F33" s="61"/>
      <c r="G33" s="61"/>
      <c r="H33" s="61"/>
      <c r="I33" s="61"/>
      <c r="J33" s="61"/>
      <c r="K33" s="61"/>
      <c r="L33" s="61"/>
      <c r="M33" s="61"/>
      <c r="N33" s="61"/>
      <c r="O33" s="61"/>
      <c r="P33" s="61"/>
      <c r="Q33" s="61"/>
      <c r="R33" s="61"/>
      <c r="S33" s="61"/>
      <c r="T33" s="61"/>
      <c r="U33" s="32"/>
      <c r="V33" s="12"/>
      <c r="W33" s="61"/>
      <c r="X33" s="61"/>
      <c r="Y33" s="61"/>
      <c r="Z33" s="61"/>
      <c r="AA33" s="61"/>
      <c r="AB33" s="61"/>
      <c r="AC33" s="61"/>
      <c r="AD33" s="61"/>
      <c r="AE33" s="61"/>
      <c r="AF33" s="61"/>
      <c r="AG33" s="61"/>
      <c r="AH33" s="61"/>
      <c r="AI33" s="61"/>
      <c r="AJ33" s="61"/>
      <c r="AK33" s="61"/>
      <c r="AL33" s="62"/>
      <c r="AM33" s="32"/>
      <c r="AN33" s="12"/>
      <c r="AO33" s="61"/>
      <c r="AP33" s="61"/>
      <c r="AQ33" s="61"/>
    </row>
    <row r="34" spans="1:43" ht="6" customHeight="1" x14ac:dyDescent="0.2">
      <c r="A34" s="8"/>
      <c r="B34" s="155"/>
      <c r="C34" s="30"/>
      <c r="D34" s="13"/>
      <c r="E34" s="8"/>
      <c r="F34" s="8"/>
      <c r="G34" s="8"/>
      <c r="H34" s="8"/>
      <c r="I34" s="8"/>
      <c r="J34" s="8"/>
      <c r="K34" s="8"/>
      <c r="L34" s="8"/>
      <c r="M34" s="8"/>
      <c r="N34" s="8"/>
      <c r="O34" s="8"/>
      <c r="P34" s="8"/>
      <c r="Q34" s="8"/>
      <c r="R34" s="8"/>
      <c r="S34" s="8"/>
      <c r="T34" s="8"/>
      <c r="U34" s="30"/>
      <c r="V34" s="13"/>
      <c r="W34" s="8"/>
      <c r="X34" s="8"/>
      <c r="Y34" s="8"/>
      <c r="Z34" s="8"/>
      <c r="AA34" s="8"/>
      <c r="AB34" s="8"/>
      <c r="AC34" s="8"/>
      <c r="AD34" s="8"/>
      <c r="AE34" s="8"/>
      <c r="AF34" s="8"/>
      <c r="AG34" s="8"/>
      <c r="AH34" s="8"/>
      <c r="AI34" s="8"/>
      <c r="AJ34" s="8"/>
      <c r="AK34" s="8"/>
      <c r="AL34" s="10"/>
      <c r="AM34" s="30"/>
      <c r="AN34" s="13"/>
      <c r="AO34" s="8"/>
      <c r="AP34" s="8"/>
      <c r="AQ34" s="8"/>
    </row>
    <row r="35" spans="1:43" ht="11.25" customHeight="1" x14ac:dyDescent="0.2">
      <c r="A35" s="127"/>
      <c r="B35" s="152">
        <v>206</v>
      </c>
      <c r="C35" s="142"/>
      <c r="D35" s="35"/>
      <c r="E35" s="305" t="str">
        <f ca="1">VLOOKUP(INDIRECT(ADDRESS(ROW(),COLUMN()-3)),Language_Translations,MATCH(Language_Selected,Language_Options,0),FALSE)</f>
        <v>Avez-vous déjà donné naissance à un garçon ou à une fille qui est né vivant mais qui est décédé par la suite ?
SI NON, INSISTEZ : Aucun bébé qui a crié ou fait un mouvement, qui a émis un son ou essayé de respirer ou qui a montré d'autres signes de vie pendant un très court moment ?</v>
      </c>
      <c r="F35" s="305"/>
      <c r="G35" s="305"/>
      <c r="H35" s="305"/>
      <c r="I35" s="305"/>
      <c r="J35" s="305"/>
      <c r="K35" s="305"/>
      <c r="L35" s="305"/>
      <c r="M35" s="305"/>
      <c r="N35" s="305"/>
      <c r="O35" s="305"/>
      <c r="P35" s="305"/>
      <c r="Q35" s="305"/>
      <c r="R35" s="305"/>
      <c r="S35" s="305"/>
      <c r="T35" s="305"/>
      <c r="U35" s="79"/>
      <c r="V35" s="35"/>
      <c r="W35" s="127"/>
      <c r="X35" s="127"/>
      <c r="Y35" s="127"/>
      <c r="Z35" s="127"/>
      <c r="AA35" s="127"/>
      <c r="AB35" s="127"/>
      <c r="AC35" s="127"/>
      <c r="AD35" s="127"/>
      <c r="AE35" s="127"/>
      <c r="AF35" s="127"/>
      <c r="AG35" s="127"/>
      <c r="AH35" s="127"/>
      <c r="AI35" s="127"/>
      <c r="AJ35" s="127"/>
      <c r="AK35" s="127"/>
      <c r="AL35" s="58"/>
      <c r="AM35" s="142"/>
      <c r="AN35" s="35"/>
      <c r="AO35" s="127"/>
      <c r="AP35" s="127"/>
      <c r="AQ35" s="127"/>
    </row>
    <row r="36" spans="1:43" ht="11.25" customHeight="1" x14ac:dyDescent="0.2">
      <c r="A36" s="127"/>
      <c r="B36" s="152"/>
      <c r="C36" s="142"/>
      <c r="D36" s="35"/>
      <c r="E36" s="305"/>
      <c r="F36" s="305"/>
      <c r="G36" s="305"/>
      <c r="H36" s="305"/>
      <c r="I36" s="305"/>
      <c r="J36" s="305"/>
      <c r="K36" s="305"/>
      <c r="L36" s="305"/>
      <c r="M36" s="305"/>
      <c r="N36" s="305"/>
      <c r="O36" s="305"/>
      <c r="P36" s="305"/>
      <c r="Q36" s="305"/>
      <c r="R36" s="305"/>
      <c r="S36" s="305"/>
      <c r="T36" s="305"/>
      <c r="U36" s="79"/>
      <c r="V36" s="35"/>
      <c r="W36" s="127"/>
      <c r="X36" s="127"/>
      <c r="Y36" s="127"/>
      <c r="Z36" s="127"/>
      <c r="AA36" s="127"/>
      <c r="AB36" s="127"/>
      <c r="AC36" s="127"/>
      <c r="AD36" s="127"/>
      <c r="AE36" s="127"/>
      <c r="AF36" s="127"/>
      <c r="AG36" s="127"/>
      <c r="AH36" s="127"/>
      <c r="AI36" s="127"/>
      <c r="AJ36" s="127"/>
      <c r="AK36" s="127"/>
      <c r="AL36" s="58"/>
      <c r="AM36" s="142"/>
      <c r="AN36" s="35"/>
      <c r="AO36" s="127"/>
      <c r="AP36" s="127"/>
      <c r="AQ36" s="127"/>
    </row>
    <row r="37" spans="1:43" ht="11.25" customHeight="1" x14ac:dyDescent="0.2">
      <c r="A37" s="127"/>
      <c r="B37" s="152"/>
      <c r="C37" s="142"/>
      <c r="D37" s="35"/>
      <c r="E37" s="305"/>
      <c r="F37" s="305"/>
      <c r="G37" s="305"/>
      <c r="H37" s="305"/>
      <c r="I37" s="305"/>
      <c r="J37" s="305"/>
      <c r="K37" s="305"/>
      <c r="L37" s="305"/>
      <c r="M37" s="305"/>
      <c r="N37" s="305"/>
      <c r="O37" s="305"/>
      <c r="P37" s="305"/>
      <c r="Q37" s="305"/>
      <c r="R37" s="305"/>
      <c r="S37" s="305"/>
      <c r="T37" s="305"/>
      <c r="U37" s="142"/>
      <c r="V37" s="35"/>
      <c r="W37" s="127" t="s">
        <v>78</v>
      </c>
      <c r="X37" s="127"/>
      <c r="Y37" s="31" t="s">
        <v>9</v>
      </c>
      <c r="Z37" s="31"/>
      <c r="AA37" s="31"/>
      <c r="AB37" s="31"/>
      <c r="AC37" s="31"/>
      <c r="AD37" s="31"/>
      <c r="AE37" s="31"/>
      <c r="AF37" s="31"/>
      <c r="AG37" s="31"/>
      <c r="AH37" s="31"/>
      <c r="AI37" s="31"/>
      <c r="AJ37" s="31"/>
      <c r="AK37" s="31"/>
      <c r="AL37" s="59" t="s">
        <v>79</v>
      </c>
      <c r="AM37" s="142"/>
      <c r="AN37" s="35"/>
      <c r="AO37" s="127"/>
      <c r="AP37" s="127"/>
      <c r="AQ37" s="127"/>
    </row>
    <row r="38" spans="1:43" ht="11.25" customHeight="1" x14ac:dyDescent="0.2">
      <c r="A38" s="127"/>
      <c r="B38" s="152"/>
      <c r="C38" s="142"/>
      <c r="D38" s="35"/>
      <c r="E38" s="305"/>
      <c r="F38" s="305"/>
      <c r="G38" s="305"/>
      <c r="H38" s="305"/>
      <c r="I38" s="305"/>
      <c r="J38" s="305"/>
      <c r="K38" s="305"/>
      <c r="L38" s="305"/>
      <c r="M38" s="305"/>
      <c r="N38" s="305"/>
      <c r="O38" s="305"/>
      <c r="P38" s="305"/>
      <c r="Q38" s="305"/>
      <c r="R38" s="305"/>
      <c r="S38" s="305"/>
      <c r="T38" s="305"/>
      <c r="U38" s="79"/>
      <c r="V38" s="35"/>
      <c r="W38" s="127" t="s">
        <v>80</v>
      </c>
      <c r="X38" s="127"/>
      <c r="Y38" s="31" t="s">
        <v>9</v>
      </c>
      <c r="Z38" s="31"/>
      <c r="AA38" s="31"/>
      <c r="AB38" s="31"/>
      <c r="AC38" s="31"/>
      <c r="AD38" s="31"/>
      <c r="AE38" s="31"/>
      <c r="AF38" s="31"/>
      <c r="AG38" s="31"/>
      <c r="AH38" s="31"/>
      <c r="AI38" s="31"/>
      <c r="AJ38" s="31"/>
      <c r="AK38" s="31"/>
      <c r="AL38" s="59" t="s">
        <v>81</v>
      </c>
      <c r="AM38" s="142"/>
      <c r="AN38" s="35"/>
      <c r="AO38" s="127"/>
      <c r="AP38" s="151">
        <v>208</v>
      </c>
      <c r="AQ38" s="127"/>
    </row>
    <row r="39" spans="1:43" ht="11.25" customHeight="1" x14ac:dyDescent="0.2">
      <c r="A39" s="127"/>
      <c r="B39" s="152"/>
      <c r="C39" s="142"/>
      <c r="D39" s="35"/>
      <c r="E39" s="305"/>
      <c r="F39" s="305"/>
      <c r="G39" s="305"/>
      <c r="H39" s="305"/>
      <c r="I39" s="305"/>
      <c r="J39" s="305"/>
      <c r="K39" s="305"/>
      <c r="L39" s="305"/>
      <c r="M39" s="305"/>
      <c r="N39" s="305"/>
      <c r="O39" s="305"/>
      <c r="P39" s="305"/>
      <c r="Q39" s="305"/>
      <c r="R39" s="305"/>
      <c r="S39" s="305"/>
      <c r="T39" s="305"/>
      <c r="U39" s="79"/>
      <c r="V39" s="35"/>
      <c r="W39" s="127"/>
      <c r="X39" s="127"/>
      <c r="Y39" s="31"/>
      <c r="Z39" s="31"/>
      <c r="AA39" s="31"/>
      <c r="AB39" s="31"/>
      <c r="AC39" s="31"/>
      <c r="AD39" s="31"/>
      <c r="AE39" s="31"/>
      <c r="AF39" s="31"/>
      <c r="AG39" s="31"/>
      <c r="AH39" s="31"/>
      <c r="AI39" s="31"/>
      <c r="AJ39" s="31"/>
      <c r="AK39" s="31"/>
      <c r="AL39" s="59"/>
      <c r="AM39" s="142"/>
      <c r="AN39" s="35"/>
      <c r="AO39" s="127"/>
      <c r="AP39" s="151"/>
      <c r="AQ39" s="127"/>
    </row>
    <row r="40" spans="1:43" ht="11.25" customHeight="1" x14ac:dyDescent="0.2">
      <c r="A40" s="127"/>
      <c r="B40" s="152"/>
      <c r="C40" s="142"/>
      <c r="D40" s="35"/>
      <c r="E40" s="305"/>
      <c r="F40" s="305"/>
      <c r="G40" s="305"/>
      <c r="H40" s="305"/>
      <c r="I40" s="305"/>
      <c r="J40" s="305"/>
      <c r="K40" s="305"/>
      <c r="L40" s="305"/>
      <c r="M40" s="305"/>
      <c r="N40" s="305"/>
      <c r="O40" s="305"/>
      <c r="P40" s="305"/>
      <c r="Q40" s="305"/>
      <c r="R40" s="305"/>
      <c r="S40" s="305"/>
      <c r="T40" s="305"/>
      <c r="U40" s="79"/>
      <c r="V40" s="35"/>
      <c r="W40" s="127"/>
      <c r="X40" s="127"/>
      <c r="Y40" s="31"/>
      <c r="Z40" s="31"/>
      <c r="AA40" s="31"/>
      <c r="AB40" s="31"/>
      <c r="AC40" s="31"/>
      <c r="AD40" s="31"/>
      <c r="AE40" s="31"/>
      <c r="AF40" s="31"/>
      <c r="AG40" s="31"/>
      <c r="AH40" s="31"/>
      <c r="AI40" s="31"/>
      <c r="AJ40" s="31"/>
      <c r="AK40" s="31"/>
      <c r="AL40" s="59"/>
      <c r="AM40" s="142"/>
      <c r="AN40" s="35"/>
      <c r="AO40" s="127"/>
      <c r="AP40" s="151"/>
      <c r="AQ40" s="127"/>
    </row>
    <row r="41" spans="1:43" ht="11.25" customHeight="1" x14ac:dyDescent="0.2">
      <c r="A41" s="127"/>
      <c r="B41" s="152"/>
      <c r="C41" s="142"/>
      <c r="D41" s="35"/>
      <c r="E41" s="305"/>
      <c r="F41" s="305"/>
      <c r="G41" s="305"/>
      <c r="H41" s="305"/>
      <c r="I41" s="305"/>
      <c r="J41" s="305"/>
      <c r="K41" s="305"/>
      <c r="L41" s="305"/>
      <c r="M41" s="305"/>
      <c r="N41" s="305"/>
      <c r="O41" s="305"/>
      <c r="P41" s="305"/>
      <c r="Q41" s="305"/>
      <c r="R41" s="305"/>
      <c r="S41" s="305"/>
      <c r="T41" s="305"/>
      <c r="U41" s="79"/>
      <c r="V41" s="35"/>
      <c r="W41" s="127"/>
      <c r="X41" s="127"/>
      <c r="Y41" s="31"/>
      <c r="Z41" s="31"/>
      <c r="AA41" s="31"/>
      <c r="AB41" s="31"/>
      <c r="AC41" s="31"/>
      <c r="AD41" s="31"/>
      <c r="AE41" s="31"/>
      <c r="AF41" s="31"/>
      <c r="AG41" s="31"/>
      <c r="AH41" s="31"/>
      <c r="AI41" s="31"/>
      <c r="AJ41" s="31"/>
      <c r="AK41" s="31"/>
      <c r="AL41" s="59"/>
      <c r="AM41" s="142"/>
      <c r="AN41" s="35"/>
      <c r="AO41" s="127"/>
      <c r="AP41" s="151"/>
      <c r="AQ41" s="127"/>
    </row>
    <row r="42" spans="1:43" ht="6" customHeight="1" x14ac:dyDescent="0.2">
      <c r="A42" s="61"/>
      <c r="B42" s="60"/>
      <c r="C42" s="32"/>
      <c r="D42" s="12"/>
      <c r="E42" s="175"/>
      <c r="F42" s="175"/>
      <c r="G42" s="175"/>
      <c r="H42" s="175"/>
      <c r="I42" s="175"/>
      <c r="J42" s="175"/>
      <c r="K42" s="175"/>
      <c r="L42" s="175"/>
      <c r="M42" s="175"/>
      <c r="N42" s="175"/>
      <c r="O42" s="175"/>
      <c r="P42" s="175"/>
      <c r="Q42" s="175"/>
      <c r="R42" s="175"/>
      <c r="S42" s="175"/>
      <c r="T42" s="175"/>
      <c r="U42" s="32"/>
      <c r="V42" s="12"/>
      <c r="W42" s="61"/>
      <c r="X42" s="61"/>
      <c r="Y42" s="61"/>
      <c r="Z42" s="61"/>
      <c r="AA42" s="61"/>
      <c r="AB42" s="61"/>
      <c r="AC42" s="61"/>
      <c r="AD42" s="61"/>
      <c r="AE42" s="61"/>
      <c r="AF42" s="61"/>
      <c r="AG42" s="61"/>
      <c r="AH42" s="61"/>
      <c r="AI42" s="61"/>
      <c r="AJ42" s="61"/>
      <c r="AK42" s="61"/>
      <c r="AL42" s="62"/>
      <c r="AM42" s="32"/>
      <c r="AN42" s="12"/>
      <c r="AO42" s="61"/>
      <c r="AP42" s="61"/>
      <c r="AQ42" s="61"/>
    </row>
    <row r="43" spans="1:43" ht="6" customHeight="1" x14ac:dyDescent="0.2">
      <c r="A43" s="8"/>
      <c r="B43" s="155"/>
      <c r="C43" s="30"/>
      <c r="D43" s="13"/>
      <c r="E43" s="8"/>
      <c r="F43" s="8"/>
      <c r="G43" s="8"/>
      <c r="H43" s="8"/>
      <c r="I43" s="8"/>
      <c r="J43" s="8"/>
      <c r="K43" s="8"/>
      <c r="L43" s="8"/>
      <c r="M43" s="8"/>
      <c r="N43" s="8"/>
      <c r="O43" s="8"/>
      <c r="P43" s="8"/>
      <c r="Q43" s="8"/>
      <c r="R43" s="8"/>
      <c r="S43" s="8"/>
      <c r="T43" s="8"/>
      <c r="U43" s="30"/>
      <c r="V43" s="13"/>
      <c r="W43" s="8"/>
      <c r="X43" s="8"/>
      <c r="Y43" s="8"/>
      <c r="Z43" s="8"/>
      <c r="AA43" s="8"/>
      <c r="AB43" s="8"/>
      <c r="AC43" s="8"/>
      <c r="AD43" s="8"/>
      <c r="AE43" s="8"/>
      <c r="AF43" s="8"/>
      <c r="AG43" s="8"/>
      <c r="AH43" s="8"/>
      <c r="AI43" s="8"/>
      <c r="AJ43" s="8"/>
      <c r="AK43" s="8"/>
      <c r="AL43" s="10"/>
      <c r="AM43" s="30"/>
      <c r="AN43" s="13"/>
      <c r="AO43" s="8"/>
      <c r="AP43" s="8"/>
      <c r="AQ43" s="8"/>
    </row>
    <row r="44" spans="1:43" ht="11.25" customHeight="1" x14ac:dyDescent="0.2">
      <c r="A44" s="127"/>
      <c r="B44" s="152">
        <v>207</v>
      </c>
      <c r="C44" s="142"/>
      <c r="D44" s="35"/>
      <c r="E44" s="127" t="s">
        <v>129</v>
      </c>
      <c r="F44" s="305" t="str">
        <f ca="1">VLOOKUP(CONCATENATE($B$44&amp;INDIRECT(ADDRESS(ROW(),COLUMN()-1))),Language_Translations,MATCH(Language_Selected,Language_Options,0),FALSE)</f>
        <v>Combien de garçons sont décédés ?</v>
      </c>
      <c r="G44" s="305"/>
      <c r="H44" s="305"/>
      <c r="I44" s="305"/>
      <c r="J44" s="305"/>
      <c r="K44" s="305"/>
      <c r="L44" s="305"/>
      <c r="M44" s="305"/>
      <c r="N44" s="305"/>
      <c r="O44" s="305"/>
      <c r="P44" s="305"/>
      <c r="Q44" s="305"/>
      <c r="R44" s="305"/>
      <c r="S44" s="305"/>
      <c r="T44" s="305"/>
      <c r="U44" s="142"/>
      <c r="V44" s="35"/>
      <c r="AE44" s="127"/>
      <c r="AF44" s="127"/>
      <c r="AG44" s="127"/>
      <c r="AH44" s="127"/>
      <c r="AI44" s="13"/>
      <c r="AJ44" s="30"/>
      <c r="AK44" s="13"/>
      <c r="AL44" s="56"/>
      <c r="AM44" s="142"/>
      <c r="AN44" s="35"/>
      <c r="AO44" s="127"/>
      <c r="AP44" s="127"/>
      <c r="AQ44" s="127"/>
    </row>
    <row r="45" spans="1:43" ht="11.25" customHeight="1" x14ac:dyDescent="0.2">
      <c r="A45" s="127"/>
      <c r="C45" s="142"/>
      <c r="D45" s="35"/>
      <c r="F45" s="305"/>
      <c r="G45" s="305"/>
      <c r="H45" s="305"/>
      <c r="I45" s="305"/>
      <c r="J45" s="305"/>
      <c r="K45" s="305"/>
      <c r="L45" s="305"/>
      <c r="M45" s="305"/>
      <c r="N45" s="305"/>
      <c r="O45" s="305"/>
      <c r="P45" s="305"/>
      <c r="Q45" s="305"/>
      <c r="R45" s="305"/>
      <c r="S45" s="305"/>
      <c r="T45" s="305"/>
      <c r="U45" s="79"/>
      <c r="V45" s="35"/>
      <c r="W45" s="127" t="s">
        <v>129</v>
      </c>
      <c r="X45" s="127" t="s">
        <v>136</v>
      </c>
      <c r="Y45" s="127"/>
      <c r="Z45" s="127"/>
      <c r="AA45" s="127"/>
      <c r="AB45" s="127"/>
      <c r="AC45" s="31"/>
      <c r="AD45" s="81"/>
      <c r="AF45" s="31" t="s">
        <v>9</v>
      </c>
      <c r="AG45" s="31"/>
      <c r="AH45" s="31"/>
      <c r="AI45" s="12"/>
      <c r="AJ45" s="32"/>
      <c r="AK45" s="12"/>
      <c r="AL45" s="57"/>
      <c r="AM45" s="142"/>
      <c r="AN45" s="35"/>
      <c r="AO45" s="127"/>
      <c r="AP45" s="127"/>
      <c r="AQ45" s="127"/>
    </row>
    <row r="46" spans="1:43" ht="11.25" customHeight="1" x14ac:dyDescent="0.2">
      <c r="A46" s="127"/>
      <c r="B46" s="152"/>
      <c r="C46" s="142"/>
      <c r="D46" s="35"/>
      <c r="E46" t="s">
        <v>131</v>
      </c>
      <c r="F46" s="305" t="str">
        <f ca="1">VLOOKUP(CONCATENATE($B$44&amp;INDIRECT(ADDRESS(ROW(),COLUMN()-1))),Language_Translations,MATCH(Language_Selected,Language_Options,0),FALSE)</f>
        <v>Et combien de filles sont décédées ?</v>
      </c>
      <c r="G46" s="305"/>
      <c r="H46" s="305"/>
      <c r="I46" s="305"/>
      <c r="J46" s="305"/>
      <c r="K46" s="305"/>
      <c r="L46" s="305"/>
      <c r="M46" s="305"/>
      <c r="N46" s="305"/>
      <c r="O46" s="305"/>
      <c r="P46" s="305"/>
      <c r="Q46" s="305"/>
      <c r="R46" s="305"/>
      <c r="S46" s="305"/>
      <c r="T46" s="305"/>
      <c r="U46" s="79"/>
      <c r="V46" s="35"/>
      <c r="X46" s="127"/>
      <c r="Y46" s="127"/>
      <c r="Z46" s="127"/>
      <c r="AA46" s="127"/>
      <c r="AB46" s="127"/>
      <c r="AC46" s="127"/>
      <c r="AE46" s="127"/>
      <c r="AF46" s="127"/>
      <c r="AG46" s="127"/>
      <c r="AH46" s="127"/>
      <c r="AI46" s="13"/>
      <c r="AJ46" s="30"/>
      <c r="AK46" s="13"/>
      <c r="AL46" s="56"/>
      <c r="AM46" s="142"/>
      <c r="AN46" s="35"/>
      <c r="AO46" s="127"/>
      <c r="AP46" s="127"/>
      <c r="AQ46" s="127"/>
    </row>
    <row r="47" spans="1:43" ht="11.25" customHeight="1" x14ac:dyDescent="0.2">
      <c r="A47" s="127"/>
      <c r="B47" s="152"/>
      <c r="C47" s="142"/>
      <c r="D47" s="35"/>
      <c r="F47" s="305"/>
      <c r="G47" s="305"/>
      <c r="H47" s="305"/>
      <c r="I47" s="305"/>
      <c r="J47" s="305"/>
      <c r="K47" s="305"/>
      <c r="L47" s="305"/>
      <c r="M47" s="305"/>
      <c r="N47" s="305"/>
      <c r="O47" s="305"/>
      <c r="P47" s="305"/>
      <c r="Q47" s="305"/>
      <c r="R47" s="305"/>
      <c r="S47" s="305"/>
      <c r="T47" s="305"/>
      <c r="U47" s="79"/>
      <c r="V47" s="35"/>
      <c r="W47" t="s">
        <v>131</v>
      </c>
      <c r="X47" s="127" t="s">
        <v>137</v>
      </c>
      <c r="Y47" s="127"/>
      <c r="Z47" s="127"/>
      <c r="AA47" s="127"/>
      <c r="AB47" s="127"/>
      <c r="AC47" s="31"/>
      <c r="AD47" s="31"/>
      <c r="AE47" s="31" t="s">
        <v>138</v>
      </c>
      <c r="AF47" s="31"/>
      <c r="AG47" s="31"/>
      <c r="AH47" s="31"/>
      <c r="AI47" s="12"/>
      <c r="AJ47" s="32"/>
      <c r="AK47" s="12"/>
      <c r="AL47" s="57"/>
      <c r="AM47" s="142"/>
      <c r="AN47" s="35"/>
      <c r="AO47" s="127"/>
      <c r="AP47" s="127"/>
      <c r="AQ47" s="127"/>
    </row>
    <row r="48" spans="1:43" ht="11.25" customHeight="1" x14ac:dyDescent="0.2">
      <c r="A48" s="127"/>
      <c r="B48" s="152"/>
      <c r="C48" s="142"/>
      <c r="D48" s="35"/>
      <c r="F48" s="304" t="s">
        <v>133</v>
      </c>
      <c r="G48" s="304"/>
      <c r="H48" s="304"/>
      <c r="I48" s="304"/>
      <c r="J48" s="304"/>
      <c r="K48" s="304"/>
      <c r="L48" s="304"/>
      <c r="M48" s="304"/>
      <c r="N48" s="304"/>
      <c r="O48" s="304"/>
      <c r="P48" s="304"/>
      <c r="Q48" s="304"/>
      <c r="R48" s="304"/>
      <c r="S48" s="304"/>
      <c r="T48" s="304"/>
      <c r="U48" s="79"/>
      <c r="V48" s="35"/>
      <c r="W48" s="127"/>
      <c r="X48" s="127"/>
      <c r="Y48" s="127"/>
      <c r="Z48" s="127"/>
      <c r="AA48" s="127"/>
      <c r="AB48" s="127"/>
      <c r="AC48" s="127"/>
      <c r="AD48" s="127"/>
      <c r="AE48" s="127"/>
      <c r="AF48" s="127"/>
      <c r="AG48" s="127"/>
      <c r="AH48" s="127"/>
      <c r="AI48" s="127"/>
      <c r="AJ48" s="127"/>
      <c r="AK48" s="127"/>
      <c r="AL48" s="58"/>
      <c r="AM48" s="142"/>
      <c r="AN48" s="35"/>
      <c r="AO48" s="127"/>
      <c r="AP48" s="127"/>
      <c r="AQ48" s="127"/>
    </row>
    <row r="49" spans="1:43" ht="6" customHeight="1" thickBot="1" x14ac:dyDescent="0.25">
      <c r="A49" s="76"/>
      <c r="B49" s="160"/>
      <c r="C49" s="74"/>
      <c r="D49" s="75"/>
      <c r="E49" s="76"/>
      <c r="F49" s="76"/>
      <c r="G49" s="76"/>
      <c r="H49" s="76"/>
      <c r="I49" s="76"/>
      <c r="J49" s="76"/>
      <c r="K49" s="76"/>
      <c r="L49" s="76"/>
      <c r="M49" s="76"/>
      <c r="N49" s="76"/>
      <c r="O49" s="76"/>
      <c r="P49" s="76"/>
      <c r="Q49" s="76"/>
      <c r="R49" s="76"/>
      <c r="S49" s="76"/>
      <c r="T49" s="76"/>
      <c r="U49" s="74"/>
      <c r="V49" s="75"/>
      <c r="W49" s="76"/>
      <c r="X49" s="76"/>
      <c r="Y49" s="76"/>
      <c r="Z49" s="76"/>
      <c r="AA49" s="76"/>
      <c r="AB49" s="76"/>
      <c r="AC49" s="76"/>
      <c r="AD49" s="76"/>
      <c r="AE49" s="76"/>
      <c r="AF49" s="76"/>
      <c r="AG49" s="76"/>
      <c r="AH49" s="76"/>
      <c r="AI49" s="76"/>
      <c r="AJ49" s="76"/>
      <c r="AK49" s="76"/>
      <c r="AL49" s="77"/>
      <c r="AM49" s="74"/>
      <c r="AN49" s="75"/>
      <c r="AO49" s="76"/>
      <c r="AP49" s="76"/>
      <c r="AQ49" s="76"/>
    </row>
    <row r="50" spans="1:43" ht="6" customHeight="1" x14ac:dyDescent="0.2">
      <c r="A50" s="64"/>
      <c r="B50" s="65"/>
      <c r="C50" s="66"/>
      <c r="D50" s="67"/>
      <c r="E50" s="68"/>
      <c r="F50" s="68"/>
      <c r="G50" s="68"/>
      <c r="H50" s="68"/>
      <c r="I50" s="68"/>
      <c r="J50" s="68"/>
      <c r="K50" s="68"/>
      <c r="L50" s="68"/>
      <c r="M50" s="68"/>
      <c r="N50" s="68"/>
      <c r="O50" s="68"/>
      <c r="P50" s="68"/>
      <c r="Q50" s="68"/>
      <c r="R50" s="68"/>
      <c r="S50" s="68"/>
      <c r="T50" s="68"/>
      <c r="U50" s="66"/>
      <c r="V50" s="67"/>
      <c r="W50" s="68"/>
      <c r="X50" s="68"/>
      <c r="Y50" s="68"/>
      <c r="Z50" s="68"/>
      <c r="AA50" s="68"/>
      <c r="AB50" s="68"/>
      <c r="AC50" s="68"/>
      <c r="AD50" s="68"/>
      <c r="AE50" s="68"/>
      <c r="AF50" s="68"/>
      <c r="AG50" s="68"/>
      <c r="AH50" s="68"/>
      <c r="AI50" s="68"/>
      <c r="AJ50" s="68"/>
      <c r="AK50" s="68"/>
      <c r="AL50" s="69"/>
      <c r="AM50" s="66"/>
      <c r="AN50" s="67"/>
      <c r="AO50" s="68"/>
      <c r="AP50" s="68"/>
      <c r="AQ50" s="70"/>
    </row>
    <row r="51" spans="1:43" ht="11.25" customHeight="1" x14ac:dyDescent="0.2">
      <c r="A51" s="71"/>
      <c r="B51" s="152">
        <v>208</v>
      </c>
      <c r="C51" s="142"/>
      <c r="D51" s="35"/>
      <c r="E51" s="304" t="s">
        <v>139</v>
      </c>
      <c r="F51" s="304"/>
      <c r="G51" s="304"/>
      <c r="H51" s="304"/>
      <c r="I51" s="304"/>
      <c r="J51" s="304"/>
      <c r="K51" s="304"/>
      <c r="L51" s="304"/>
      <c r="M51" s="304"/>
      <c r="N51" s="304"/>
      <c r="O51" s="304"/>
      <c r="P51" s="304"/>
      <c r="Q51" s="304"/>
      <c r="R51" s="304"/>
      <c r="S51" s="304"/>
      <c r="T51" s="304"/>
      <c r="U51" s="142"/>
      <c r="V51" s="35"/>
      <c r="W51" s="127"/>
      <c r="X51" s="127"/>
      <c r="Y51" s="127"/>
      <c r="Z51" s="127"/>
      <c r="AA51" s="127"/>
      <c r="AB51" s="127"/>
      <c r="AC51" s="127"/>
      <c r="AE51" s="127"/>
      <c r="AF51" s="127"/>
      <c r="AG51" s="127"/>
      <c r="AH51" s="127"/>
      <c r="AI51" s="13"/>
      <c r="AJ51" s="30"/>
      <c r="AK51" s="13"/>
      <c r="AL51" s="56"/>
      <c r="AM51" s="142"/>
      <c r="AN51" s="35"/>
      <c r="AO51" s="127"/>
      <c r="AP51" s="127"/>
      <c r="AQ51" s="72"/>
    </row>
    <row r="52" spans="1:43" ht="11.25" customHeight="1" x14ac:dyDescent="0.2">
      <c r="A52" s="71"/>
      <c r="B52" s="152"/>
      <c r="C52" s="142"/>
      <c r="D52" s="35"/>
      <c r="E52" s="304"/>
      <c r="F52" s="304"/>
      <c r="G52" s="304"/>
      <c r="H52" s="304"/>
      <c r="I52" s="304"/>
      <c r="J52" s="304"/>
      <c r="K52" s="304"/>
      <c r="L52" s="304"/>
      <c r="M52" s="304"/>
      <c r="N52" s="304"/>
      <c r="O52" s="304"/>
      <c r="P52" s="304"/>
      <c r="Q52" s="304"/>
      <c r="R52" s="304"/>
      <c r="S52" s="304"/>
      <c r="T52" s="304"/>
      <c r="U52" s="142"/>
      <c r="V52" s="35"/>
      <c r="W52" s="127" t="s">
        <v>140</v>
      </c>
      <c r="X52" s="127"/>
      <c r="Y52" s="127"/>
      <c r="Z52" s="127"/>
      <c r="AA52" s="127"/>
      <c r="AC52" s="31"/>
      <c r="AD52" s="31" t="s">
        <v>9</v>
      </c>
      <c r="AE52" s="31"/>
      <c r="AF52" s="31"/>
      <c r="AG52" s="31"/>
      <c r="AH52" s="31"/>
      <c r="AI52" s="12"/>
      <c r="AJ52" s="32"/>
      <c r="AK52" s="12"/>
      <c r="AL52" s="57"/>
      <c r="AM52" s="142"/>
      <c r="AN52" s="35"/>
      <c r="AO52" s="127"/>
      <c r="AP52" s="127"/>
      <c r="AQ52" s="72"/>
    </row>
    <row r="53" spans="1:43" ht="11.25" customHeight="1" x14ac:dyDescent="0.2">
      <c r="A53" s="71"/>
      <c r="B53" s="152"/>
      <c r="C53" s="142"/>
      <c r="D53" s="35"/>
      <c r="E53" s="304"/>
      <c r="F53" s="304"/>
      <c r="G53" s="304"/>
      <c r="H53" s="304"/>
      <c r="I53" s="304"/>
      <c r="J53" s="304"/>
      <c r="K53" s="304"/>
      <c r="L53" s="304"/>
      <c r="M53" s="304"/>
      <c r="N53" s="304"/>
      <c r="O53" s="304"/>
      <c r="P53" s="304"/>
      <c r="Q53" s="304"/>
      <c r="R53" s="304"/>
      <c r="S53" s="304"/>
      <c r="T53" s="304"/>
      <c r="U53" s="142"/>
      <c r="V53" s="35"/>
      <c r="W53" s="127"/>
      <c r="X53" s="127"/>
      <c r="Y53" s="127"/>
      <c r="Z53" s="127"/>
      <c r="AA53" s="127"/>
      <c r="AC53" s="31"/>
      <c r="AD53" s="31"/>
      <c r="AE53" s="31"/>
      <c r="AF53" s="31"/>
      <c r="AG53" s="31"/>
      <c r="AH53" s="31"/>
      <c r="AI53" s="127"/>
      <c r="AJ53" s="127"/>
      <c r="AK53" s="127"/>
      <c r="AL53" s="58"/>
      <c r="AM53" s="142"/>
      <c r="AN53" s="35"/>
      <c r="AO53" s="127"/>
      <c r="AP53" s="127"/>
      <c r="AQ53" s="72"/>
    </row>
    <row r="54" spans="1:43" ht="6" customHeight="1" thickBot="1" x14ac:dyDescent="0.25">
      <c r="A54" s="73"/>
      <c r="B54" s="160"/>
      <c r="C54" s="74"/>
      <c r="D54" s="75"/>
      <c r="E54" s="165"/>
      <c r="F54" s="165"/>
      <c r="G54" s="165"/>
      <c r="H54" s="165"/>
      <c r="I54" s="165"/>
      <c r="J54" s="165"/>
      <c r="K54" s="165"/>
      <c r="L54" s="165"/>
      <c r="M54" s="165"/>
      <c r="N54" s="165"/>
      <c r="O54" s="165"/>
      <c r="P54" s="165"/>
      <c r="Q54" s="165"/>
      <c r="R54" s="165"/>
      <c r="S54" s="165"/>
      <c r="T54" s="165"/>
      <c r="U54" s="74"/>
      <c r="V54" s="75"/>
      <c r="W54" s="76"/>
      <c r="X54" s="76"/>
      <c r="Y54" s="76"/>
      <c r="Z54" s="76"/>
      <c r="AA54" s="76"/>
      <c r="AB54" s="76"/>
      <c r="AC54" s="76"/>
      <c r="AD54" s="76"/>
      <c r="AE54" s="76"/>
      <c r="AF54" s="76"/>
      <c r="AG54" s="76"/>
      <c r="AH54" s="76"/>
      <c r="AI54" s="76"/>
      <c r="AJ54" s="76"/>
      <c r="AK54" s="76"/>
      <c r="AL54" s="77"/>
      <c r="AM54" s="74"/>
      <c r="AN54" s="75"/>
      <c r="AO54" s="76"/>
      <c r="AP54" s="76"/>
      <c r="AQ54" s="78"/>
    </row>
    <row r="55" spans="1:43" ht="6" customHeight="1" x14ac:dyDescent="0.2">
      <c r="A55" s="68"/>
      <c r="B55" s="65"/>
      <c r="C55" s="66"/>
      <c r="D55" s="67"/>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9"/>
      <c r="AM55" s="66"/>
      <c r="AN55" s="67"/>
      <c r="AO55" s="68"/>
      <c r="AP55" s="68"/>
      <c r="AQ55" s="68"/>
    </row>
    <row r="56" spans="1:43" ht="11.25" customHeight="1" x14ac:dyDescent="0.2">
      <c r="A56" s="127"/>
      <c r="B56" s="152">
        <v>209</v>
      </c>
      <c r="C56" s="142"/>
      <c r="D56" s="35"/>
      <c r="E56" s="304" t="s">
        <v>141</v>
      </c>
      <c r="F56" s="304"/>
      <c r="G56" s="304"/>
      <c r="H56" s="304"/>
      <c r="I56" s="304"/>
      <c r="J56" s="304"/>
      <c r="K56" s="304"/>
      <c r="L56" s="304"/>
      <c r="M56" s="304"/>
      <c r="N56" s="304"/>
      <c r="O56" s="304"/>
      <c r="P56" s="304"/>
      <c r="Q56" s="304"/>
      <c r="R56" s="304"/>
      <c r="S56" s="304"/>
      <c r="T56" s="304"/>
      <c r="U56" s="127"/>
      <c r="V56" s="127"/>
      <c r="W56" s="127"/>
      <c r="X56" s="127"/>
      <c r="Y56" s="127"/>
      <c r="Z56" s="127"/>
      <c r="AA56" s="127"/>
      <c r="AB56" s="127"/>
      <c r="AC56" s="127"/>
      <c r="AD56" s="127"/>
      <c r="AE56" s="127"/>
      <c r="AF56" s="127"/>
      <c r="AG56" s="127"/>
      <c r="AH56" s="127"/>
      <c r="AI56" s="127"/>
      <c r="AJ56" s="127"/>
      <c r="AK56" s="127"/>
      <c r="AL56" s="58"/>
      <c r="AM56" s="142"/>
      <c r="AN56" s="35"/>
      <c r="AO56" s="127"/>
      <c r="AP56" s="127"/>
      <c r="AQ56" s="127"/>
    </row>
    <row r="57" spans="1:43" ht="6" customHeight="1" x14ac:dyDescent="0.2">
      <c r="A57" s="127"/>
      <c r="B57" s="152"/>
      <c r="C57" s="142"/>
      <c r="D57" s="35"/>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58"/>
      <c r="AM57" s="142"/>
      <c r="AN57" s="35"/>
      <c r="AO57" s="127"/>
      <c r="AP57" s="127"/>
      <c r="AQ57" s="127"/>
    </row>
    <row r="58" spans="1:43" ht="11.25" customHeight="1" x14ac:dyDescent="0.2">
      <c r="A58" s="127"/>
      <c r="B58" s="152"/>
      <c r="C58" s="142"/>
      <c r="D58" s="35"/>
      <c r="E58" s="305" t="str">
        <f ca="1">VLOOKUP(INDIRECT(ADDRESS(ROW()-2,COLUMN()-3)),Language_Translations,MATCH(Language_Selected,Language_Options,0),FALSE)</f>
        <v>Je voudrais être sûre d'avoir bien compris : vous avez eu au TOTAL _____ naissances durant votre vie. Est-ce bien exact ?</v>
      </c>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142"/>
      <c r="AN58" s="35"/>
      <c r="AO58" s="127"/>
      <c r="AP58" s="127"/>
      <c r="AQ58" s="127"/>
    </row>
    <row r="59" spans="1:43" ht="11.25" customHeight="1" x14ac:dyDescent="0.2">
      <c r="A59" s="127"/>
      <c r="B59" s="152"/>
      <c r="C59" s="142"/>
      <c r="D59" s="3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142"/>
      <c r="AN59" s="35"/>
      <c r="AO59" s="127"/>
      <c r="AP59" s="127"/>
      <c r="AQ59" s="127"/>
    </row>
    <row r="60" spans="1:43" ht="11.25" customHeight="1" x14ac:dyDescent="0.2">
      <c r="A60" s="127"/>
      <c r="B60" s="152"/>
      <c r="C60" s="142"/>
      <c r="D60" s="35"/>
      <c r="E60" s="127"/>
      <c r="F60" s="127"/>
      <c r="G60" s="127"/>
      <c r="H60" s="127"/>
      <c r="J60" s="127"/>
      <c r="K60" s="127"/>
      <c r="L60" s="127"/>
      <c r="M60" s="127"/>
      <c r="N60" s="58" t="s">
        <v>78</v>
      </c>
      <c r="O60" s="127"/>
      <c r="P60" s="127"/>
      <c r="Q60" s="127"/>
      <c r="S60" s="127"/>
      <c r="T60" s="127"/>
      <c r="U60" s="127"/>
      <c r="V60" s="127"/>
      <c r="W60" s="127"/>
      <c r="Y60" s="127"/>
      <c r="Z60" s="58" t="s">
        <v>80</v>
      </c>
      <c r="AA60" s="127"/>
      <c r="AB60" s="2"/>
      <c r="AC60" s="2"/>
      <c r="AD60" s="127"/>
      <c r="AE60" s="127"/>
      <c r="AF60" s="127"/>
      <c r="AG60" s="127"/>
      <c r="AH60" s="127"/>
      <c r="AI60" s="127"/>
      <c r="AJ60" s="127"/>
      <c r="AK60" s="127"/>
      <c r="AL60" s="58"/>
      <c r="AM60" s="142"/>
      <c r="AN60" s="35"/>
      <c r="AO60" s="127"/>
      <c r="AP60" s="127"/>
      <c r="AQ60" s="127"/>
    </row>
    <row r="61" spans="1:43" ht="11.25" customHeight="1" x14ac:dyDescent="0.2">
      <c r="A61" s="127"/>
      <c r="B61" s="152"/>
      <c r="C61" s="142"/>
      <c r="D61" s="35"/>
      <c r="E61" s="127"/>
      <c r="F61" s="127"/>
      <c r="G61" s="127"/>
      <c r="H61" s="127"/>
      <c r="J61" s="127"/>
      <c r="K61" s="127"/>
      <c r="L61" s="127"/>
      <c r="M61" s="127"/>
      <c r="N61" s="58"/>
      <c r="O61" s="127"/>
      <c r="P61" s="127"/>
      <c r="Q61" s="127"/>
      <c r="S61" s="127"/>
      <c r="T61" s="127"/>
      <c r="U61" s="127"/>
      <c r="V61" s="127"/>
      <c r="W61" s="127"/>
      <c r="Y61" s="127"/>
      <c r="Z61" s="58"/>
      <c r="AA61" s="127"/>
      <c r="AB61" s="2"/>
      <c r="AC61" s="2"/>
      <c r="AD61" s="127"/>
      <c r="AE61" s="127"/>
      <c r="AF61" s="127"/>
      <c r="AG61" s="127"/>
      <c r="AH61" s="127"/>
      <c r="AI61" s="127"/>
      <c r="AJ61" s="127"/>
      <c r="AK61" s="127"/>
      <c r="AL61" s="58"/>
      <c r="AM61" s="142"/>
      <c r="AN61" s="35"/>
      <c r="AO61" s="127"/>
      <c r="AP61" s="127"/>
      <c r="AQ61" s="127"/>
    </row>
    <row r="62" spans="1:43" ht="11.25" customHeight="1" x14ac:dyDescent="0.2">
      <c r="A62" s="127"/>
      <c r="B62" s="152"/>
      <c r="C62" s="142"/>
      <c r="D62" s="35"/>
      <c r="E62" s="127"/>
      <c r="F62" s="127"/>
      <c r="G62" s="127"/>
      <c r="H62" s="127"/>
      <c r="I62" s="127"/>
      <c r="J62" s="127"/>
      <c r="K62" s="127"/>
      <c r="L62" s="127"/>
      <c r="M62" s="127"/>
      <c r="N62" s="127"/>
      <c r="O62" s="127"/>
      <c r="P62" s="127"/>
      <c r="Q62" s="127"/>
      <c r="R62" s="314" t="s">
        <v>142</v>
      </c>
      <c r="S62" s="314"/>
      <c r="T62" s="314"/>
      <c r="U62" s="314"/>
      <c r="V62" s="314"/>
      <c r="W62" s="314"/>
      <c r="X62" s="314"/>
      <c r="Y62" s="314"/>
      <c r="Z62" s="314"/>
      <c r="AA62" s="127"/>
      <c r="AB62" s="2"/>
      <c r="AC62" s="2"/>
      <c r="AD62" s="127"/>
      <c r="AE62" s="127"/>
      <c r="AF62" s="127"/>
      <c r="AG62" s="127"/>
      <c r="AH62" s="127"/>
      <c r="AI62" s="127"/>
      <c r="AJ62" s="127"/>
      <c r="AK62" s="127"/>
      <c r="AL62" s="58"/>
      <c r="AM62" s="142"/>
      <c r="AN62" s="35"/>
      <c r="AO62" s="127"/>
      <c r="AP62" s="127"/>
      <c r="AQ62" s="127"/>
    </row>
    <row r="63" spans="1:43" ht="11.25" customHeight="1" x14ac:dyDescent="0.2">
      <c r="A63" s="127"/>
      <c r="B63" s="152"/>
      <c r="C63" s="142"/>
      <c r="D63" s="35"/>
      <c r="E63" s="127"/>
      <c r="F63" s="127"/>
      <c r="G63" s="127"/>
      <c r="H63" s="127"/>
      <c r="I63" s="127"/>
      <c r="J63" s="127"/>
      <c r="K63" s="127"/>
      <c r="L63" s="127"/>
      <c r="M63" s="127"/>
      <c r="N63" s="127"/>
      <c r="O63" s="127"/>
      <c r="P63" s="127"/>
      <c r="Q63" s="127"/>
      <c r="R63" s="314"/>
      <c r="S63" s="314"/>
      <c r="T63" s="314"/>
      <c r="U63" s="314"/>
      <c r="V63" s="314"/>
      <c r="W63" s="314"/>
      <c r="X63" s="314"/>
      <c r="Y63" s="314"/>
      <c r="Z63" s="314"/>
      <c r="AA63" s="127"/>
      <c r="AB63" s="2"/>
      <c r="AC63" s="2"/>
      <c r="AD63" s="127"/>
      <c r="AE63" s="127"/>
      <c r="AF63" s="127"/>
      <c r="AG63" s="127"/>
      <c r="AH63" s="127"/>
      <c r="AI63" s="127"/>
      <c r="AJ63" s="127"/>
      <c r="AK63" s="127"/>
      <c r="AL63" s="58"/>
      <c r="AM63" s="142"/>
      <c r="AN63" s="35"/>
      <c r="AO63" s="127"/>
      <c r="AP63" s="127"/>
      <c r="AQ63" s="127"/>
    </row>
    <row r="64" spans="1:43" ht="11.25" customHeight="1" x14ac:dyDescent="0.2">
      <c r="A64" s="127"/>
      <c r="B64" s="152"/>
      <c r="C64" s="142"/>
      <c r="D64" s="35"/>
      <c r="E64" s="127"/>
      <c r="F64" s="127"/>
      <c r="G64" s="127"/>
      <c r="H64" s="127"/>
      <c r="I64" s="127"/>
      <c r="J64" s="127"/>
      <c r="K64" s="127"/>
      <c r="L64" s="127"/>
      <c r="M64" s="127"/>
      <c r="N64" s="127"/>
      <c r="O64" s="127"/>
      <c r="P64" s="127"/>
      <c r="Q64" s="127"/>
      <c r="R64" s="314"/>
      <c r="S64" s="314"/>
      <c r="T64" s="314"/>
      <c r="U64" s="314"/>
      <c r="V64" s="314"/>
      <c r="W64" s="314"/>
      <c r="X64" s="314"/>
      <c r="Y64" s="314"/>
      <c r="Z64" s="314"/>
      <c r="AA64" s="127"/>
      <c r="AB64" s="2"/>
      <c r="AC64" s="2"/>
      <c r="AD64" s="127"/>
      <c r="AE64" s="127"/>
      <c r="AF64" s="127"/>
      <c r="AG64" s="127"/>
      <c r="AH64" s="127"/>
      <c r="AI64" s="127"/>
      <c r="AJ64" s="127"/>
      <c r="AK64" s="127"/>
      <c r="AL64" s="58"/>
      <c r="AM64" s="142"/>
      <c r="AN64" s="35"/>
      <c r="AO64" s="127"/>
      <c r="AP64" s="127"/>
      <c r="AQ64" s="127"/>
    </row>
    <row r="65" spans="1:43" ht="6" customHeight="1" thickBot="1" x14ac:dyDescent="0.25">
      <c r="A65" s="61"/>
      <c r="B65" s="60"/>
      <c r="C65" s="32"/>
      <c r="D65" s="12"/>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2"/>
      <c r="AM65" s="32"/>
      <c r="AN65" s="12"/>
      <c r="AO65" s="61"/>
      <c r="AP65" s="61"/>
      <c r="AQ65" s="61"/>
    </row>
    <row r="66" spans="1:43" ht="6" customHeight="1" x14ac:dyDescent="0.2">
      <c r="A66" s="64"/>
      <c r="B66" s="65"/>
      <c r="C66" s="66"/>
      <c r="D66" s="67"/>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9"/>
      <c r="AM66" s="66"/>
      <c r="AN66" s="67"/>
      <c r="AO66" s="68"/>
      <c r="AP66" s="68"/>
      <c r="AQ66" s="70"/>
    </row>
    <row r="67" spans="1:43" ht="11.25" customHeight="1" x14ac:dyDescent="0.2">
      <c r="A67" s="71"/>
      <c r="B67" s="152">
        <v>210</v>
      </c>
      <c r="C67" s="142"/>
      <c r="D67" s="35"/>
      <c r="E67" s="304" t="s">
        <v>143</v>
      </c>
      <c r="F67" s="304"/>
      <c r="G67" s="304"/>
      <c r="H67" s="304"/>
      <c r="I67" s="304"/>
      <c r="J67" s="304"/>
      <c r="K67" s="304"/>
      <c r="L67" s="304"/>
      <c r="M67" s="304"/>
      <c r="N67" s="304"/>
      <c r="O67" s="304"/>
      <c r="P67" s="304"/>
      <c r="Q67" s="304"/>
      <c r="R67" s="304"/>
      <c r="S67" s="304"/>
      <c r="T67" s="304"/>
      <c r="U67" s="127"/>
      <c r="V67" s="127"/>
      <c r="W67" s="127"/>
      <c r="X67" s="127"/>
      <c r="Y67" s="127"/>
      <c r="Z67" s="127"/>
      <c r="AA67" s="127"/>
      <c r="AB67" s="127"/>
      <c r="AC67" s="127"/>
      <c r="AD67" s="127"/>
      <c r="AE67" s="127"/>
      <c r="AF67" s="127"/>
      <c r="AG67" s="127"/>
      <c r="AH67" s="127"/>
      <c r="AI67" s="127"/>
      <c r="AJ67" s="127"/>
      <c r="AK67" s="127"/>
      <c r="AL67" s="58"/>
      <c r="AM67" s="142"/>
      <c r="AN67" s="35"/>
      <c r="AO67" s="127"/>
      <c r="AP67" s="127"/>
      <c r="AQ67" s="72"/>
    </row>
    <row r="68" spans="1:43" ht="6" customHeight="1" x14ac:dyDescent="0.2">
      <c r="A68" s="71"/>
      <c r="B68" s="152"/>
      <c r="C68" s="142"/>
      <c r="D68" s="35"/>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58"/>
      <c r="AM68" s="142"/>
      <c r="AN68" s="35"/>
      <c r="AO68" s="127"/>
      <c r="AP68" s="127"/>
      <c r="AQ68" s="72"/>
    </row>
    <row r="69" spans="1:43" ht="11.25" customHeight="1" x14ac:dyDescent="0.2">
      <c r="A69" s="71"/>
      <c r="B69" s="152"/>
      <c r="C69" s="142"/>
      <c r="D69" s="35"/>
      <c r="E69" s="127"/>
      <c r="F69" s="127"/>
      <c r="G69" s="127"/>
      <c r="H69" s="127"/>
      <c r="I69" s="127"/>
      <c r="J69" s="127"/>
      <c r="K69" s="127"/>
      <c r="L69" s="127"/>
      <c r="M69" s="127"/>
      <c r="N69" s="58" t="s">
        <v>144</v>
      </c>
      <c r="O69" s="127"/>
      <c r="P69" s="127"/>
      <c r="Q69" s="127"/>
      <c r="R69" s="127"/>
      <c r="S69" s="127"/>
      <c r="U69" s="127"/>
      <c r="V69" s="127"/>
      <c r="W69" s="127"/>
      <c r="X69" s="58" t="s">
        <v>145</v>
      </c>
      <c r="Y69" s="127"/>
      <c r="Z69" s="127"/>
      <c r="AA69" s="127"/>
      <c r="AB69" s="127"/>
      <c r="AC69" s="127"/>
      <c r="AD69" s="127"/>
      <c r="AE69" s="127"/>
      <c r="AF69" s="127"/>
      <c r="AG69" s="127"/>
      <c r="AH69" s="127"/>
      <c r="AI69" s="127"/>
      <c r="AJ69" s="127"/>
      <c r="AK69" s="127"/>
      <c r="AL69" s="58"/>
      <c r="AM69" s="142"/>
      <c r="AN69" s="35"/>
      <c r="AO69" s="127"/>
      <c r="AP69" s="151">
        <v>224</v>
      </c>
      <c r="AQ69" s="72"/>
    </row>
    <row r="70" spans="1:43" ht="11.25" customHeight="1" x14ac:dyDescent="0.2">
      <c r="A70" s="71"/>
      <c r="B70" s="152"/>
      <c r="C70" s="142"/>
      <c r="D70" s="35"/>
      <c r="E70" s="127"/>
      <c r="F70" s="127"/>
      <c r="G70" s="127"/>
      <c r="H70" s="127"/>
      <c r="I70" s="127"/>
      <c r="J70" s="127"/>
      <c r="K70" s="127"/>
      <c r="L70" s="127"/>
      <c r="M70" s="127"/>
      <c r="N70" s="58" t="s">
        <v>146</v>
      </c>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58"/>
      <c r="AM70" s="142"/>
      <c r="AN70" s="35"/>
      <c r="AO70" s="127"/>
      <c r="AQ70" s="72"/>
    </row>
    <row r="71" spans="1:43" ht="6" customHeight="1" thickBot="1" x14ac:dyDescent="0.25">
      <c r="A71" s="73"/>
      <c r="B71" s="160"/>
      <c r="C71" s="74"/>
      <c r="D71" s="75"/>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7"/>
      <c r="AM71" s="74"/>
      <c r="AN71" s="75"/>
      <c r="AO71" s="76"/>
      <c r="AP71" s="76"/>
      <c r="AQ71" s="78"/>
    </row>
    <row r="72" spans="1:43" ht="6" customHeight="1" x14ac:dyDescent="0.2">
      <c r="A72" s="68"/>
      <c r="B72" s="65"/>
      <c r="C72" s="66"/>
      <c r="D72" s="68"/>
      <c r="E72" s="68"/>
      <c r="F72" s="68"/>
      <c r="G72" s="68"/>
      <c r="H72" s="68"/>
      <c r="I72" s="68"/>
      <c r="J72" s="68"/>
      <c r="K72" s="68"/>
      <c r="L72" s="68"/>
      <c r="M72" s="68"/>
      <c r="N72" s="68"/>
      <c r="O72" s="68"/>
      <c r="P72" s="68"/>
      <c r="Q72" s="68"/>
      <c r="R72" s="68"/>
      <c r="S72" s="68"/>
      <c r="T72" s="68"/>
      <c r="U72" s="68"/>
      <c r="V72" s="67"/>
      <c r="W72" s="68"/>
      <c r="X72" s="68"/>
      <c r="Y72" s="68"/>
      <c r="Z72" s="68"/>
      <c r="AA72" s="68"/>
      <c r="AB72" s="68"/>
      <c r="AC72" s="68"/>
      <c r="AD72" s="68"/>
      <c r="AE72" s="68"/>
      <c r="AF72" s="68"/>
      <c r="AG72" s="68"/>
      <c r="AH72" s="68"/>
      <c r="AI72" s="68"/>
      <c r="AJ72" s="68"/>
      <c r="AK72" s="68"/>
      <c r="AL72" s="69"/>
      <c r="AM72" s="68"/>
      <c r="AN72" s="67"/>
      <c r="AO72" s="68"/>
      <c r="AP72" s="68"/>
      <c r="AQ72" s="68"/>
    </row>
    <row r="73" spans="1:43" ht="11.25" customHeight="1" x14ac:dyDescent="0.2">
      <c r="B73" s="124">
        <v>211</v>
      </c>
      <c r="C73" s="142"/>
      <c r="D73" s="35"/>
      <c r="E73" s="313" t="str">
        <f ca="1">VLOOKUP(INDIRECT(ADDRESS(ROW(),COLUMN()-3)),Language_Translations,MATCH(Language_Selected,Language_Options,0),FALSE)</f>
        <v>Je voudrais maintenant vous poser des questions sur vos naissances plus récentes. Combien de ces naissances avez-vous eues en 2015-2020 ?</v>
      </c>
      <c r="F73" s="313"/>
      <c r="G73" s="313"/>
      <c r="H73" s="313"/>
      <c r="I73" s="313"/>
      <c r="J73" s="313"/>
      <c r="K73" s="313"/>
      <c r="L73" s="313"/>
      <c r="M73" s="313"/>
      <c r="N73" s="313"/>
      <c r="O73" s="313"/>
      <c r="P73" s="313"/>
      <c r="Q73" s="313"/>
      <c r="R73" s="313"/>
      <c r="S73" s="313"/>
      <c r="T73" s="313"/>
      <c r="V73" s="35"/>
      <c r="AI73" s="13"/>
      <c r="AJ73" s="30"/>
      <c r="AK73" s="13"/>
      <c r="AL73" s="56"/>
      <c r="AN73" s="205"/>
    </row>
    <row r="74" spans="1:43" ht="11.25" customHeight="1" x14ac:dyDescent="0.2">
      <c r="C74" s="142"/>
      <c r="D74" s="35"/>
      <c r="E74" s="313"/>
      <c r="F74" s="313"/>
      <c r="G74" s="313"/>
      <c r="H74" s="313"/>
      <c r="I74" s="313"/>
      <c r="J74" s="313"/>
      <c r="K74" s="313"/>
      <c r="L74" s="313"/>
      <c r="M74" s="313"/>
      <c r="N74" s="313"/>
      <c r="O74" s="313"/>
      <c r="P74" s="313"/>
      <c r="Q74" s="313"/>
      <c r="R74" s="313"/>
      <c r="S74" s="313"/>
      <c r="T74" s="313"/>
      <c r="V74" s="35"/>
      <c r="AH74" s="11" t="str">
        <f>"TOTAL EN "&amp;FIVE_YRS_BEFORE_SRVY&amp;"-"&amp;FW_YR</f>
        <v>TOTAL EN 2015-2020</v>
      </c>
      <c r="AI74" s="12"/>
      <c r="AJ74" s="32"/>
      <c r="AK74" s="12"/>
      <c r="AL74" s="57"/>
      <c r="AN74" s="205"/>
    </row>
    <row r="75" spans="1:43" ht="11.25" customHeight="1" x14ac:dyDescent="0.2">
      <c r="C75" s="142"/>
      <c r="D75" s="35"/>
      <c r="E75" s="313"/>
      <c r="F75" s="313"/>
      <c r="G75" s="313"/>
      <c r="H75" s="313"/>
      <c r="I75" s="313"/>
      <c r="J75" s="313"/>
      <c r="K75" s="313"/>
      <c r="L75" s="313"/>
      <c r="M75" s="313"/>
      <c r="N75" s="313"/>
      <c r="O75" s="313"/>
      <c r="P75" s="313"/>
      <c r="Q75" s="313"/>
      <c r="R75" s="313"/>
      <c r="S75" s="313"/>
      <c r="T75" s="313"/>
      <c r="V75" s="35"/>
      <c r="AN75" s="205"/>
    </row>
    <row r="76" spans="1:43" ht="11.25" customHeight="1" x14ac:dyDescent="0.2">
      <c r="C76" s="142"/>
      <c r="D76" s="35"/>
      <c r="E76" s="313"/>
      <c r="F76" s="313"/>
      <c r="G76" s="313"/>
      <c r="H76" s="313"/>
      <c r="I76" s="313"/>
      <c r="J76" s="313"/>
      <c r="K76" s="313"/>
      <c r="L76" s="313"/>
      <c r="M76" s="313"/>
      <c r="N76" s="313"/>
      <c r="O76" s="313"/>
      <c r="P76" s="313"/>
      <c r="Q76" s="313"/>
      <c r="R76" s="313"/>
      <c r="S76" s="313"/>
      <c r="T76" s="313"/>
      <c r="V76" s="35"/>
      <c r="AN76" s="205"/>
    </row>
    <row r="77" spans="1:43" ht="11.25" customHeight="1" x14ac:dyDescent="0.2">
      <c r="C77" s="142"/>
      <c r="D77" s="35"/>
      <c r="E77" s="313"/>
      <c r="F77" s="313"/>
      <c r="G77" s="313"/>
      <c r="H77" s="313"/>
      <c r="I77" s="313"/>
      <c r="J77" s="313"/>
      <c r="K77" s="313"/>
      <c r="L77" s="313"/>
      <c r="M77" s="313"/>
      <c r="N77" s="313"/>
      <c r="O77" s="313"/>
      <c r="P77" s="313"/>
      <c r="Q77" s="313"/>
      <c r="R77" s="313"/>
      <c r="S77" s="313"/>
      <c r="T77" s="313"/>
      <c r="V77" s="35"/>
      <c r="AN77" s="205"/>
    </row>
    <row r="78" spans="1:43" ht="11.25" customHeight="1" x14ac:dyDescent="0.2">
      <c r="C78" s="142"/>
      <c r="D78" s="35"/>
      <c r="E78" s="313"/>
      <c r="F78" s="313"/>
      <c r="G78" s="313"/>
      <c r="H78" s="313"/>
      <c r="I78" s="313"/>
      <c r="J78" s="313"/>
      <c r="K78" s="313"/>
      <c r="L78" s="313"/>
      <c r="M78" s="313"/>
      <c r="N78" s="313"/>
      <c r="O78" s="313"/>
      <c r="P78" s="313"/>
      <c r="Q78" s="313"/>
      <c r="R78" s="313"/>
      <c r="S78" s="313"/>
      <c r="T78" s="313"/>
      <c r="V78" s="35"/>
      <c r="W78" s="127" t="s">
        <v>145</v>
      </c>
      <c r="Z78" s="81" t="s">
        <v>9</v>
      </c>
      <c r="AA78" s="81"/>
      <c r="AB78" s="81"/>
      <c r="AC78" s="81"/>
      <c r="AD78" s="81"/>
      <c r="AE78" s="81"/>
      <c r="AF78" s="81"/>
      <c r="AG78" s="81"/>
      <c r="AH78" s="81"/>
      <c r="AI78" s="81"/>
      <c r="AJ78" s="81"/>
      <c r="AK78" s="81"/>
      <c r="AL78" s="223" t="s">
        <v>147</v>
      </c>
      <c r="AN78" s="205"/>
      <c r="AP78">
        <v>224</v>
      </c>
    </row>
    <row r="79" spans="1:43" ht="6" customHeight="1" thickBot="1" x14ac:dyDescent="0.25">
      <c r="A79" s="137"/>
      <c r="B79" s="128"/>
      <c r="C79" s="32"/>
      <c r="D79" s="12"/>
      <c r="E79" s="175"/>
      <c r="F79" s="175"/>
      <c r="G79" s="175"/>
      <c r="H79" s="175"/>
      <c r="I79" s="175"/>
      <c r="J79" s="175"/>
      <c r="K79" s="175"/>
      <c r="L79" s="175"/>
      <c r="M79" s="175"/>
      <c r="N79" s="175"/>
      <c r="O79" s="175"/>
      <c r="P79" s="175"/>
      <c r="Q79" s="175"/>
      <c r="R79" s="175"/>
      <c r="S79" s="175"/>
      <c r="T79" s="175"/>
      <c r="U79" s="137"/>
      <c r="V79" s="224"/>
      <c r="W79" s="137"/>
      <c r="X79" s="137"/>
      <c r="Y79" s="137"/>
      <c r="Z79" s="137"/>
      <c r="AA79" s="137"/>
      <c r="AB79" s="137"/>
      <c r="AC79" s="137"/>
      <c r="AD79" s="137"/>
      <c r="AE79" s="137"/>
      <c r="AF79" s="137"/>
      <c r="AG79" s="137"/>
      <c r="AH79" s="137"/>
      <c r="AI79" s="137"/>
      <c r="AJ79" s="137"/>
      <c r="AK79" s="137"/>
      <c r="AL79" s="218"/>
      <c r="AM79" s="137"/>
      <c r="AN79" s="224"/>
      <c r="AO79" s="137"/>
      <c r="AP79" s="137"/>
      <c r="AQ79" s="137"/>
    </row>
    <row r="80" spans="1:43" ht="6" customHeight="1" x14ac:dyDescent="0.2">
      <c r="A80" s="68"/>
      <c r="B80" s="65"/>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9"/>
      <c r="AM80" s="68"/>
      <c r="AN80" s="68"/>
      <c r="AO80" s="68"/>
      <c r="AP80" s="68"/>
      <c r="AQ80" s="68"/>
    </row>
    <row r="248" spans="23:23" x14ac:dyDescent="0.2">
      <c r="W248" t="s">
        <v>55</v>
      </c>
    </row>
  </sheetData>
  <sheetProtection formatCells="0" formatRows="0" insertRows="0" deleteRows="0"/>
  <mergeCells count="23">
    <mergeCell ref="E73:T78"/>
    <mergeCell ref="E51:T53"/>
    <mergeCell ref="E35:T41"/>
    <mergeCell ref="E23:T25"/>
    <mergeCell ref="E5:T8"/>
    <mergeCell ref="E58:AL59"/>
    <mergeCell ref="F28:T29"/>
    <mergeCell ref="F20:T20"/>
    <mergeCell ref="E67:T67"/>
    <mergeCell ref="R62:Z64"/>
    <mergeCell ref="AN3:AQ3"/>
    <mergeCell ref="A1:AQ1"/>
    <mergeCell ref="E56:T56"/>
    <mergeCell ref="F48:T48"/>
    <mergeCell ref="F46:T47"/>
    <mergeCell ref="F44:T45"/>
    <mergeCell ref="F16:T17"/>
    <mergeCell ref="E11:T13"/>
    <mergeCell ref="F18:T19"/>
    <mergeCell ref="F32:T32"/>
    <mergeCell ref="F30:T31"/>
    <mergeCell ref="W3:AL3"/>
    <mergeCell ref="E3:T3"/>
  </mergeCells>
  <printOptions horizontalCentered="1"/>
  <pageMargins left="0.5" right="0.5" top="0.5" bottom="0.5" header="0.3" footer="0.3"/>
  <pageSetup paperSize="9" scale="99" orientation="portrait" r:id="rId1"/>
  <headerFooter>
    <oddFooter>&amp;CW-&amp;P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1345C-0D15-4849-A072-EC170A7C5973}">
  <sheetPr>
    <tabColor rgb="FFFF66CC"/>
  </sheetPr>
  <dimension ref="A1:CI98"/>
  <sheetViews>
    <sheetView view="pageBreakPreview" zoomScaleNormal="100" zoomScaleSheetLayoutView="100" workbookViewId="0">
      <selection activeCell="B4" sqref="B4:D4"/>
    </sheetView>
  </sheetViews>
  <sheetFormatPr defaultRowHeight="10" x14ac:dyDescent="0.2"/>
  <cols>
    <col min="1" max="1" width="1" customWidth="1"/>
    <col min="2" max="7" width="1.6640625" customWidth="1"/>
    <col min="8" max="9" width="1" customWidth="1"/>
    <col min="10" max="14" width="1.6640625" customWidth="1"/>
    <col min="15" max="16" width="1" customWidth="1"/>
    <col min="17" max="21" width="1.77734375" customWidth="1"/>
    <col min="22" max="23" width="1" customWidth="1"/>
    <col min="24" max="31" width="1.6640625" customWidth="1"/>
    <col min="32" max="33" width="1" customWidth="1"/>
    <col min="34" max="48" width="1.77734375" customWidth="1"/>
    <col min="49" max="50" width="1" customWidth="1"/>
    <col min="51" max="54" width="1.6640625" customWidth="1"/>
    <col min="55" max="58" width="1" customWidth="1"/>
    <col min="59" max="62" width="1.6640625" customWidth="1"/>
    <col min="63" max="65" width="1" customWidth="1"/>
    <col min="66" max="70" width="1.6640625" customWidth="1"/>
    <col min="71" max="73" width="1" customWidth="1"/>
    <col min="74" max="79" width="1.6640625" customWidth="1"/>
    <col min="80" max="81" width="1" customWidth="1"/>
  </cols>
  <sheetData>
    <row r="1" spans="1:81" ht="10" customHeight="1" x14ac:dyDescent="0.2">
      <c r="A1" s="308" t="s">
        <v>127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row>
    <row r="2" spans="1:81" ht="6" customHeight="1" thickBot="1" x14ac:dyDescent="0.25">
      <c r="A2" s="76"/>
      <c r="B2" s="160"/>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7"/>
      <c r="AZ2" s="77"/>
      <c r="BA2" s="76"/>
      <c r="BB2" s="76"/>
      <c r="BC2" s="76"/>
      <c r="BD2" s="216"/>
      <c r="BE2" s="216"/>
      <c r="BF2" s="216"/>
      <c r="BG2" s="216"/>
      <c r="BH2" s="216"/>
      <c r="BI2" s="216"/>
      <c r="BJ2" s="216"/>
      <c r="BK2" s="216"/>
      <c r="BL2" s="216"/>
      <c r="BM2" s="216"/>
      <c r="BN2" s="216"/>
      <c r="BO2" s="216"/>
      <c r="BP2" s="216"/>
      <c r="BQ2" s="216"/>
      <c r="BR2" s="216"/>
      <c r="BS2" s="216"/>
      <c r="BT2" s="216"/>
      <c r="BU2" s="216"/>
      <c r="BV2" s="216"/>
      <c r="BW2" s="216"/>
      <c r="BX2" s="216"/>
      <c r="BY2" s="216"/>
      <c r="BZ2" s="216"/>
      <c r="CA2" s="216"/>
      <c r="CB2" s="216"/>
      <c r="CC2" s="216"/>
    </row>
    <row r="3" spans="1:81" ht="6" customHeight="1" x14ac:dyDescent="0.2">
      <c r="A3" s="64"/>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70"/>
    </row>
    <row r="4" spans="1:81" ht="10" customHeight="1" x14ac:dyDescent="0.2">
      <c r="A4" s="71"/>
      <c r="B4" s="312">
        <v>212</v>
      </c>
      <c r="C4" s="312"/>
      <c r="D4" s="312"/>
      <c r="E4" s="151"/>
      <c r="F4" s="313" t="str">
        <f ca="1">VLOOKUP(INDIRECT(ADDRESS(ROW(),COLUMN()-4)),Language_Translations,MATCH(Language_Selected,Language_Options,0),FALSE)</f>
        <v>Je voudrais maintenant enregistrer les noms de toutes les naissances que vous avez eues en 2015-2020, qu’elles soient encore en vie ou non, en commençant par la naissance la plus récente.</v>
      </c>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153"/>
      <c r="CC4" s="72"/>
    </row>
    <row r="5" spans="1:81" ht="10" customHeight="1" x14ac:dyDescent="0.2">
      <c r="A5" s="71"/>
      <c r="B5" s="151"/>
      <c r="C5" s="151"/>
      <c r="D5" s="151"/>
      <c r="E5" s="151"/>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153"/>
      <c r="CC5" s="72"/>
    </row>
    <row r="6" spans="1:81" ht="10" customHeight="1" x14ac:dyDescent="0.2">
      <c r="A6" s="71"/>
      <c r="B6" s="127"/>
      <c r="C6" s="127"/>
      <c r="F6" s="319" t="str">
        <f>"INSCRIVEZ LE NOM DE TOUTES LES NAISSANCES EN "&amp; FIVE_YRS_BEFORE_SRVY &amp; "-" &amp; FW_YR &amp; " À 213. INSCRIVEZ LES JUMEAUX/TRIPLÉS SUR DES LIGNES SÉPARÉES. S'IL Y A PLUS DE 3 NAISSANCES, UTILISEZ UN QUESTIONNAIRE SUPPLÉMENTAIRE."</f>
        <v>INSCRIVEZ LE NOM DE TOUTES LES NAISSANCES EN 2015-2020 À 213. INSCRIVEZ LES JUMEAUX/TRIPLÉS SUR DES LIGNES SÉPARÉES. S'IL Y A PLUS DE 3 NAISSANCES, UTILISEZ UN QUESTIONNAIRE SUPPLÉMENTAIRE.</v>
      </c>
      <c r="G6" s="319"/>
      <c r="H6" s="319"/>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19"/>
      <c r="AS6" s="319"/>
      <c r="AT6" s="319"/>
      <c r="AU6" s="319"/>
      <c r="AV6" s="319"/>
      <c r="AW6" s="319"/>
      <c r="AX6" s="319"/>
      <c r="AY6" s="319"/>
      <c r="AZ6" s="319"/>
      <c r="BA6" s="319"/>
      <c r="BB6" s="319"/>
      <c r="BC6" s="319"/>
      <c r="BD6" s="319"/>
      <c r="BE6" s="319"/>
      <c r="BF6" s="319"/>
      <c r="BG6" s="319"/>
      <c r="BH6" s="319"/>
      <c r="BI6" s="319"/>
      <c r="BJ6" s="319"/>
      <c r="BK6" s="319"/>
      <c r="BL6" s="319"/>
      <c r="BM6" s="319"/>
      <c r="BN6" s="319"/>
      <c r="BO6" s="319"/>
      <c r="BP6" s="319"/>
      <c r="BQ6" s="319"/>
      <c r="BR6" s="319"/>
      <c r="BS6" s="319"/>
      <c r="BT6" s="319"/>
      <c r="BU6" s="319"/>
      <c r="BV6" s="319"/>
      <c r="BW6" s="319"/>
      <c r="BX6" s="319"/>
      <c r="BY6" s="319"/>
      <c r="BZ6" s="319"/>
      <c r="CA6" s="319"/>
      <c r="CB6" s="149"/>
      <c r="CC6" s="72"/>
    </row>
    <row r="7" spans="1:81" ht="10" customHeight="1" x14ac:dyDescent="0.2">
      <c r="A7" s="71"/>
      <c r="B7" s="127"/>
      <c r="C7" s="127"/>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BC7" s="319"/>
      <c r="BD7" s="319"/>
      <c r="BE7" s="319"/>
      <c r="BF7" s="319"/>
      <c r="BG7" s="319"/>
      <c r="BH7" s="319"/>
      <c r="BI7" s="319"/>
      <c r="BJ7" s="319"/>
      <c r="BK7" s="319"/>
      <c r="BL7" s="319"/>
      <c r="BM7" s="319"/>
      <c r="BN7" s="319"/>
      <c r="BO7" s="319"/>
      <c r="BP7" s="319"/>
      <c r="BQ7" s="319"/>
      <c r="BR7" s="319"/>
      <c r="BS7" s="319"/>
      <c r="BT7" s="319"/>
      <c r="BU7" s="319"/>
      <c r="BV7" s="319"/>
      <c r="BW7" s="319"/>
      <c r="BX7" s="319"/>
      <c r="BY7" s="319"/>
      <c r="BZ7" s="319"/>
      <c r="CA7" s="319"/>
      <c r="CB7" s="149"/>
      <c r="CC7" s="72"/>
    </row>
    <row r="8" spans="1:81" ht="10" customHeight="1" x14ac:dyDescent="0.2">
      <c r="A8" s="71"/>
      <c r="B8" s="127"/>
      <c r="C8" s="127"/>
      <c r="D8" s="127"/>
      <c r="E8" s="127"/>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149"/>
      <c r="CC8" s="72"/>
    </row>
    <row r="9" spans="1:81" ht="6" customHeight="1" thickBot="1" x14ac:dyDescent="0.25">
      <c r="A9" s="73"/>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127"/>
      <c r="BU9" s="127"/>
      <c r="BV9" s="127"/>
      <c r="BW9" s="76"/>
      <c r="BX9" s="76"/>
      <c r="BY9" s="76"/>
      <c r="BZ9" s="76"/>
      <c r="CA9" s="76"/>
      <c r="CB9" s="76"/>
      <c r="CC9" s="78"/>
    </row>
    <row r="10" spans="1:81" ht="6" customHeight="1" x14ac:dyDescent="0.2">
      <c r="A10" s="67"/>
      <c r="B10" s="68"/>
      <c r="C10" s="68"/>
      <c r="D10" s="68"/>
      <c r="E10" s="68"/>
      <c r="F10" s="68"/>
      <c r="G10" s="68"/>
      <c r="H10" s="66"/>
      <c r="I10" s="67"/>
      <c r="J10" s="68"/>
      <c r="K10" s="68"/>
      <c r="L10" s="68"/>
      <c r="M10" s="68"/>
      <c r="N10" s="68"/>
      <c r="O10" s="66"/>
      <c r="P10" s="67"/>
      <c r="Q10" s="68"/>
      <c r="R10" s="68"/>
      <c r="S10" s="68"/>
      <c r="T10" s="68"/>
      <c r="U10" s="68"/>
      <c r="V10" s="70"/>
      <c r="W10" s="68"/>
      <c r="X10" s="68"/>
      <c r="Y10" s="68"/>
      <c r="Z10" s="68"/>
      <c r="AA10" s="68"/>
      <c r="AB10" s="68"/>
      <c r="AC10" s="68"/>
      <c r="AD10" s="68"/>
      <c r="AE10" s="68"/>
      <c r="AF10" s="66"/>
      <c r="AG10" s="67"/>
      <c r="AH10" s="68"/>
      <c r="AI10" s="68"/>
      <c r="AJ10" s="68"/>
      <c r="AK10" s="68"/>
      <c r="AL10" s="68"/>
      <c r="AM10" s="68"/>
      <c r="AN10" s="68"/>
      <c r="AO10" s="68"/>
      <c r="AP10" s="68"/>
      <c r="AQ10" s="68"/>
      <c r="AR10" s="68"/>
      <c r="AS10" s="68"/>
      <c r="AT10" s="68"/>
      <c r="AU10" s="68"/>
      <c r="AV10" s="68"/>
      <c r="AW10" s="70"/>
      <c r="AX10" s="68"/>
      <c r="AY10" s="68"/>
      <c r="AZ10" s="68"/>
      <c r="BA10" s="68"/>
      <c r="BB10" s="68"/>
      <c r="BC10" s="68"/>
      <c r="BD10" s="66"/>
      <c r="BE10" s="67"/>
      <c r="BF10" s="68"/>
      <c r="BG10" s="68"/>
      <c r="BH10" s="68"/>
      <c r="BI10" s="68"/>
      <c r="BJ10" s="68"/>
      <c r="BK10" s="68"/>
      <c r="BL10" s="66"/>
      <c r="BM10" s="67"/>
      <c r="BN10" s="68"/>
      <c r="BO10" s="68"/>
      <c r="BP10" s="68"/>
      <c r="BQ10" s="68"/>
      <c r="BR10" s="68"/>
      <c r="BS10" s="66"/>
      <c r="BT10" s="67"/>
      <c r="BU10" s="68"/>
      <c r="BV10" s="68"/>
      <c r="BW10" s="68"/>
      <c r="BX10" s="68"/>
      <c r="BY10" s="68"/>
      <c r="BZ10" s="68"/>
      <c r="CA10" s="68"/>
      <c r="CB10" s="68"/>
      <c r="CC10" s="66"/>
    </row>
    <row r="11" spans="1:81" x14ac:dyDescent="0.2">
      <c r="A11" s="35"/>
      <c r="B11" s="317">
        <v>213</v>
      </c>
      <c r="C11" s="317"/>
      <c r="D11" s="317"/>
      <c r="E11" s="317"/>
      <c r="F11" s="317"/>
      <c r="G11" s="317"/>
      <c r="H11" s="142"/>
      <c r="I11" s="35"/>
      <c r="J11" s="317">
        <v>214</v>
      </c>
      <c r="K11" s="317"/>
      <c r="L11" s="317"/>
      <c r="M11" s="317"/>
      <c r="N11" s="317"/>
      <c r="O11" s="142"/>
      <c r="P11" s="35"/>
      <c r="Q11" s="317">
        <v>215</v>
      </c>
      <c r="R11" s="317"/>
      <c r="S11" s="317"/>
      <c r="T11" s="317"/>
      <c r="U11" s="317"/>
      <c r="V11" s="72"/>
      <c r="W11" s="127"/>
      <c r="X11" s="317">
        <v>216</v>
      </c>
      <c r="Y11" s="317"/>
      <c r="Z11" s="317"/>
      <c r="AA11" s="317"/>
      <c r="AB11" s="317"/>
      <c r="AC11" s="317"/>
      <c r="AD11" s="317"/>
      <c r="AE11" s="317"/>
      <c r="AF11" s="142"/>
      <c r="AG11" s="35"/>
      <c r="AH11" s="317">
        <v>217</v>
      </c>
      <c r="AI11" s="317"/>
      <c r="AJ11" s="317"/>
      <c r="AK11" s="317"/>
      <c r="AL11" s="317"/>
      <c r="AM11" s="317"/>
      <c r="AN11" s="317"/>
      <c r="AO11" s="317"/>
      <c r="AP11" s="317"/>
      <c r="AQ11" s="317"/>
      <c r="AR11" s="317"/>
      <c r="AS11" s="317"/>
      <c r="AT11" s="317"/>
      <c r="AU11" s="317"/>
      <c r="AV11" s="317"/>
      <c r="AW11" s="72"/>
      <c r="AX11" s="127"/>
      <c r="AY11" s="317">
        <v>218</v>
      </c>
      <c r="AZ11" s="317"/>
      <c r="BA11" s="317"/>
      <c r="BB11" s="317"/>
      <c r="BC11" s="317"/>
      <c r="BD11" s="142"/>
      <c r="BE11" s="35"/>
      <c r="BF11" s="317">
        <v>219</v>
      </c>
      <c r="BG11" s="317"/>
      <c r="BH11" s="317"/>
      <c r="BI11" s="317"/>
      <c r="BJ11" s="317"/>
      <c r="BK11" s="317"/>
      <c r="BL11" s="142"/>
      <c r="BM11" s="35"/>
      <c r="BN11" s="317">
        <v>220</v>
      </c>
      <c r="BO11" s="317"/>
      <c r="BP11" s="317"/>
      <c r="BQ11" s="317"/>
      <c r="BR11" s="317"/>
      <c r="BS11" s="142"/>
      <c r="BT11" s="127"/>
      <c r="BU11" s="317">
        <v>221</v>
      </c>
      <c r="BV11" s="317"/>
      <c r="BW11" s="317"/>
      <c r="BX11" s="317"/>
      <c r="BY11" s="317"/>
      <c r="BZ11" s="317"/>
      <c r="CA11" s="317"/>
      <c r="CB11" s="317"/>
      <c r="CC11" s="142"/>
    </row>
    <row r="12" spans="1:81" ht="10" customHeight="1" x14ac:dyDescent="0.2">
      <c r="A12" s="35"/>
      <c r="B12" s="127"/>
      <c r="C12" s="127"/>
      <c r="D12" s="127"/>
      <c r="E12" s="127"/>
      <c r="F12" s="127"/>
      <c r="G12" s="127"/>
      <c r="H12" s="142"/>
      <c r="I12" s="35"/>
      <c r="J12" s="127"/>
      <c r="K12" s="127"/>
      <c r="L12" s="127"/>
      <c r="M12" s="127"/>
      <c r="N12" s="127"/>
      <c r="O12" s="142"/>
      <c r="P12" s="35"/>
      <c r="Q12" s="127"/>
      <c r="R12" s="127"/>
      <c r="S12" s="127"/>
      <c r="T12" s="127"/>
      <c r="U12" s="127"/>
      <c r="V12" s="72"/>
      <c r="W12" s="127"/>
      <c r="X12" s="127"/>
      <c r="Y12" s="127"/>
      <c r="Z12" s="127"/>
      <c r="AA12" s="127"/>
      <c r="AB12" s="127"/>
      <c r="AC12" s="127"/>
      <c r="AD12" s="127"/>
      <c r="AE12" s="127"/>
      <c r="AF12" s="142"/>
      <c r="AG12" s="35"/>
      <c r="AH12" s="127"/>
      <c r="AI12" s="127"/>
      <c r="AJ12" s="127"/>
      <c r="AK12" s="127"/>
      <c r="AL12" s="127"/>
      <c r="AM12" s="127"/>
      <c r="AN12" s="127"/>
      <c r="AO12" s="127"/>
      <c r="AP12" s="127"/>
      <c r="AQ12" s="127"/>
      <c r="AR12" s="127"/>
      <c r="AS12" s="127"/>
      <c r="AT12" s="127"/>
      <c r="AU12" s="127"/>
      <c r="AV12" s="127"/>
      <c r="AW12" s="72"/>
      <c r="AX12" s="127"/>
      <c r="BD12" s="142"/>
      <c r="BE12" s="35"/>
      <c r="BF12" s="317" t="s">
        <v>148</v>
      </c>
      <c r="BG12" s="317"/>
      <c r="BH12" s="317"/>
      <c r="BI12" s="317"/>
      <c r="BJ12" s="317"/>
      <c r="BK12" s="317"/>
      <c r="BL12" s="142"/>
      <c r="BM12" s="35"/>
      <c r="BN12" s="317" t="s">
        <v>148</v>
      </c>
      <c r="BO12" s="317"/>
      <c r="BP12" s="317"/>
      <c r="BQ12" s="317"/>
      <c r="BR12" s="317"/>
      <c r="BS12" s="142"/>
      <c r="BT12" s="127"/>
      <c r="BU12" s="317" t="s">
        <v>148</v>
      </c>
      <c r="BV12" s="317"/>
      <c r="BW12" s="317"/>
      <c r="BX12" s="317"/>
      <c r="BY12" s="317"/>
      <c r="BZ12" s="317"/>
      <c r="CA12" s="317"/>
      <c r="CB12" s="317"/>
      <c r="CC12" s="142"/>
    </row>
    <row r="13" spans="1:81" ht="6" customHeight="1" x14ac:dyDescent="0.2">
      <c r="A13" s="35"/>
      <c r="B13" s="127"/>
      <c r="C13" s="127"/>
      <c r="D13" s="127"/>
      <c r="E13" s="127"/>
      <c r="F13" s="127"/>
      <c r="G13" s="127"/>
      <c r="H13" s="142"/>
      <c r="I13" s="35"/>
      <c r="J13" s="127"/>
      <c r="K13" s="127"/>
      <c r="L13" s="127"/>
      <c r="M13" s="127"/>
      <c r="N13" s="127"/>
      <c r="O13" s="142"/>
      <c r="P13" s="35"/>
      <c r="Q13" s="127"/>
      <c r="R13" s="127"/>
      <c r="S13" s="127"/>
      <c r="T13" s="127"/>
      <c r="U13" s="127"/>
      <c r="V13" s="72"/>
      <c r="W13" s="127"/>
      <c r="X13" s="127"/>
      <c r="Y13" s="127"/>
      <c r="Z13" s="127"/>
      <c r="AA13" s="127"/>
      <c r="AB13" s="127"/>
      <c r="AC13" s="127"/>
      <c r="AD13" s="127"/>
      <c r="AE13" s="127"/>
      <c r="AF13" s="142"/>
      <c r="AG13" s="35"/>
      <c r="AH13" s="127"/>
      <c r="AI13" s="127"/>
      <c r="AJ13" s="127"/>
      <c r="AK13" s="127"/>
      <c r="AL13" s="127"/>
      <c r="AM13" s="127"/>
      <c r="AN13" s="127"/>
      <c r="AO13" s="127"/>
      <c r="AP13" s="127"/>
      <c r="AQ13" s="127"/>
      <c r="AR13" s="127"/>
      <c r="AS13" s="127"/>
      <c r="AT13" s="127"/>
      <c r="AU13" s="127"/>
      <c r="AV13" s="127"/>
      <c r="AW13" s="72"/>
      <c r="AX13" s="127"/>
      <c r="AY13" s="127"/>
      <c r="AZ13" s="127"/>
      <c r="BA13" s="127"/>
      <c r="BB13" s="127"/>
      <c r="BC13" s="127"/>
      <c r="BD13" s="142"/>
      <c r="BE13" s="35"/>
      <c r="BF13" s="127"/>
      <c r="BG13" s="127"/>
      <c r="BH13" s="127"/>
      <c r="BI13" s="127"/>
      <c r="BJ13" s="127"/>
      <c r="BK13" s="127"/>
      <c r="BL13" s="142"/>
      <c r="BM13" s="35"/>
      <c r="BN13" s="127"/>
      <c r="BQ13" s="127"/>
      <c r="BR13" s="127"/>
      <c r="BS13" s="142"/>
      <c r="BT13" s="127"/>
      <c r="BU13" s="127"/>
      <c r="BV13" s="127"/>
      <c r="BW13" s="127"/>
      <c r="BX13" s="127"/>
      <c r="BY13" s="127"/>
      <c r="BZ13" s="127"/>
      <c r="CA13" s="127"/>
      <c r="CB13" s="127"/>
      <c r="CC13" s="142"/>
    </row>
    <row r="14" spans="1:81" ht="11.15" customHeight="1" x14ac:dyDescent="0.2">
      <c r="A14" s="35"/>
      <c r="B14" s="313" t="str">
        <f ca="1">VLOOKUP(INDIRECT(ADDRESS(ROW()-3,COLUMN())),Language_Translations,MATCH(Language_Selected,Language_Options,0),FALSE)</f>
        <v>Quel nom a été donné à votre (dernier/ précédent) enfant ?</v>
      </c>
      <c r="C14" s="313"/>
      <c r="D14" s="313"/>
      <c r="E14" s="313"/>
      <c r="F14" s="313"/>
      <c r="G14" s="313"/>
      <c r="H14" s="142"/>
      <c r="I14" s="35"/>
      <c r="J14" s="305" t="str">
        <f ca="1">VLOOKUP(INDIRECT(ADDRESS(ROW()-3,COLUMN())),Language_Translations,MATCH(Language_Selected,Language_Options,0),FALSE)</f>
        <v>(NOM) est-il un garçon ou une fille ?</v>
      </c>
      <c r="K14" s="305"/>
      <c r="L14" s="305"/>
      <c r="M14" s="305"/>
      <c r="N14" s="305"/>
      <c r="O14" s="142"/>
      <c r="P14" s="35"/>
      <c r="Q14" s="313" t="str">
        <f ca="1">VLOOKUP(INDIRECT(ADDRESS(ROW()-3,COLUMN())),Language_Translations,MATCH(Language_Selected,Language_Options,0),FALSE)</f>
        <v>(NOM) est-il une naissance simple, un jumeau ou un triplé ?</v>
      </c>
      <c r="R14" s="313"/>
      <c r="S14" s="313"/>
      <c r="T14" s="313"/>
      <c r="U14" s="313"/>
      <c r="V14" s="72"/>
      <c r="W14" s="127"/>
      <c r="X14" s="305" t="str">
        <f ca="1">VLOOKUP(INDIRECT(ADDRESS(ROW()-3,COLUMN())),Language_Translations,MATCH(Language_Selected,Language_Options,0),FALSE)</f>
        <v>Quel jour, quel mois et quelle année (NOM) est-il/elle né(e) ?</v>
      </c>
      <c r="Y14" s="305"/>
      <c r="Z14" s="305"/>
      <c r="AA14" s="305"/>
      <c r="AB14" s="305"/>
      <c r="AC14" s="305"/>
      <c r="AD14" s="305"/>
      <c r="AE14" s="305"/>
      <c r="AF14" s="142"/>
      <c r="AG14" s="35"/>
      <c r="AH14" s="313" t="str">
        <f ca="1">VLOOKUP(INDIRECT(ADDRESS(ROW()-3,COLUMN())),Language_Translations,MATCH(Language_Selected,Language_Options,0),FALSE)</f>
        <v>POUR LIGNE 01, DEMANDEZ :
Avez-vous eu des naissances vivantes depuis celle de (NOM DE LA DERNIÈRE NAISSANCE), y compris des enfants qui sont décédés après la naissance ?
APRÈS LIGNE 01 :
SI 215=1 OU C'EST LA DERNIÈRE NAISSANCE D'UNE GROSSESSE MULTIPLE, DEMANDEZ : Y a-t-il eu d'autres naissances vivantes entre (NOM) et (NOM DE LA NAISSANCE SUIVANTE), y compris des enfants qui sont décédés après la naissance ?
SI 215 &gt; 1 ET CE N'EST PAS LA DERNIÈRE NAISSANCE DE LA GROSSESSE, PASSEZ À 213 DANS LA LIGNE SUIVANTE.</v>
      </c>
      <c r="AI14" s="313"/>
      <c r="AJ14" s="313"/>
      <c r="AK14" s="313"/>
      <c r="AL14" s="313"/>
      <c r="AM14" s="313"/>
      <c r="AN14" s="313"/>
      <c r="AO14" s="313"/>
      <c r="AP14" s="313"/>
      <c r="AQ14" s="313"/>
      <c r="AR14" s="313"/>
      <c r="AS14" s="313"/>
      <c r="AT14" s="313"/>
      <c r="AU14" s="313"/>
      <c r="AV14" s="313"/>
      <c r="AW14" s="318"/>
      <c r="AX14" s="127"/>
      <c r="AY14" s="313" t="str">
        <f ca="1">VLOOKUP(INDIRECT(ADDRESS(ROW()-3,COLUMN())),Language_Translations,MATCH(Language_Selected,Language_Options,0),FALSE)</f>
        <v>(NOM) est-il/elle encore en vie ?</v>
      </c>
      <c r="AZ14" s="313"/>
      <c r="BA14" s="313"/>
      <c r="BB14" s="313"/>
      <c r="BC14" s="313"/>
      <c r="BD14" s="142"/>
      <c r="BE14" s="35"/>
      <c r="BF14" s="313" t="str">
        <f ca="1">VLOOKUP(INDIRECT(ADDRESS(ROW()-3,COLUMN())),Language_Translations,MATCH(Language_Selected,Language_Options,0),FALSE)</f>
        <v>Quel âge avait (NOM) à son dernier anniversaire ?</v>
      </c>
      <c r="BG14" s="313"/>
      <c r="BH14" s="313"/>
      <c r="BI14" s="313"/>
      <c r="BJ14" s="313"/>
      <c r="BK14" s="313"/>
      <c r="BL14" s="142"/>
      <c r="BM14" s="35"/>
      <c r="BN14" s="304" t="str">
        <f ca="1">VLOOKUP(INDIRECT(ADDRESS(ROW()-3,COLUMN())),Language_Translations,MATCH(Language_Selected,Language_Options,0),FALSE)</f>
        <v>(NOM) vit-il/elle avec vous ?</v>
      </c>
      <c r="BO14" s="304"/>
      <c r="BP14" s="304"/>
      <c r="BQ14" s="304"/>
      <c r="BR14" s="304"/>
      <c r="BS14" s="142"/>
      <c r="BT14" s="127"/>
      <c r="BU14" s="313" t="s">
        <v>149</v>
      </c>
      <c r="BV14" s="313"/>
      <c r="BW14" s="313"/>
      <c r="BX14" s="313"/>
      <c r="BY14" s="313"/>
      <c r="BZ14" s="313"/>
      <c r="CA14" s="313"/>
      <c r="CB14" s="313"/>
      <c r="CC14" s="130"/>
    </row>
    <row r="15" spans="1:81" ht="11.15" customHeight="1" x14ac:dyDescent="0.2">
      <c r="A15" s="35"/>
      <c r="B15" s="313"/>
      <c r="C15" s="313"/>
      <c r="D15" s="313"/>
      <c r="E15" s="313"/>
      <c r="F15" s="313"/>
      <c r="G15" s="313"/>
      <c r="H15" s="142"/>
      <c r="I15" s="35"/>
      <c r="J15" s="305"/>
      <c r="K15" s="305"/>
      <c r="L15" s="305"/>
      <c r="M15" s="305"/>
      <c r="N15" s="305"/>
      <c r="O15" s="142"/>
      <c r="P15" s="35"/>
      <c r="Q15" s="313"/>
      <c r="R15" s="313"/>
      <c r="S15" s="313"/>
      <c r="T15" s="313"/>
      <c r="U15" s="313"/>
      <c r="V15" s="72"/>
      <c r="W15" s="127"/>
      <c r="X15" s="305"/>
      <c r="Y15" s="305"/>
      <c r="Z15" s="305"/>
      <c r="AA15" s="305"/>
      <c r="AB15" s="305"/>
      <c r="AC15" s="305"/>
      <c r="AD15" s="305"/>
      <c r="AE15" s="305"/>
      <c r="AF15" s="142"/>
      <c r="AG15" s="35"/>
      <c r="AH15" s="313"/>
      <c r="AI15" s="313"/>
      <c r="AJ15" s="313"/>
      <c r="AK15" s="313"/>
      <c r="AL15" s="313"/>
      <c r="AM15" s="313"/>
      <c r="AN15" s="313"/>
      <c r="AO15" s="313"/>
      <c r="AP15" s="313"/>
      <c r="AQ15" s="313"/>
      <c r="AR15" s="313"/>
      <c r="AS15" s="313"/>
      <c r="AT15" s="313"/>
      <c r="AU15" s="313"/>
      <c r="AV15" s="313"/>
      <c r="AW15" s="318"/>
      <c r="AX15" s="127"/>
      <c r="AY15" s="313"/>
      <c r="AZ15" s="313"/>
      <c r="BA15" s="313"/>
      <c r="BB15" s="313"/>
      <c r="BC15" s="313"/>
      <c r="BD15" s="142"/>
      <c r="BE15" s="35"/>
      <c r="BF15" s="313"/>
      <c r="BG15" s="313"/>
      <c r="BH15" s="313"/>
      <c r="BI15" s="313"/>
      <c r="BJ15" s="313"/>
      <c r="BK15" s="313"/>
      <c r="BL15" s="142"/>
      <c r="BM15" s="35"/>
      <c r="BN15" s="304"/>
      <c r="BO15" s="304"/>
      <c r="BP15" s="304"/>
      <c r="BQ15" s="304"/>
      <c r="BR15" s="304"/>
      <c r="BS15" s="142"/>
      <c r="BT15" s="127"/>
      <c r="BU15" s="313"/>
      <c r="BV15" s="313"/>
      <c r="BW15" s="313"/>
      <c r="BX15" s="313"/>
      <c r="BY15" s="313"/>
      <c r="BZ15" s="313"/>
      <c r="CA15" s="313"/>
      <c r="CB15" s="313"/>
      <c r="CC15" s="130"/>
    </row>
    <row r="16" spans="1:81" ht="11.15" customHeight="1" x14ac:dyDescent="0.2">
      <c r="A16" s="35"/>
      <c r="B16" s="313"/>
      <c r="C16" s="313"/>
      <c r="D16" s="313"/>
      <c r="E16" s="313"/>
      <c r="F16" s="313"/>
      <c r="G16" s="313"/>
      <c r="H16" s="142"/>
      <c r="I16" s="35"/>
      <c r="J16" s="305"/>
      <c r="K16" s="305"/>
      <c r="L16" s="305"/>
      <c r="M16" s="305"/>
      <c r="N16" s="305"/>
      <c r="O16" s="142"/>
      <c r="P16" s="35"/>
      <c r="Q16" s="313"/>
      <c r="R16" s="313"/>
      <c r="S16" s="313"/>
      <c r="T16" s="313"/>
      <c r="U16" s="313"/>
      <c r="V16" s="72"/>
      <c r="W16" s="127"/>
      <c r="X16" s="305"/>
      <c r="Y16" s="305"/>
      <c r="Z16" s="305"/>
      <c r="AA16" s="305"/>
      <c r="AB16" s="305"/>
      <c r="AC16" s="305"/>
      <c r="AD16" s="305"/>
      <c r="AE16" s="305"/>
      <c r="AF16" s="142"/>
      <c r="AG16" s="35"/>
      <c r="AH16" s="313"/>
      <c r="AI16" s="313"/>
      <c r="AJ16" s="313"/>
      <c r="AK16" s="313"/>
      <c r="AL16" s="313"/>
      <c r="AM16" s="313"/>
      <c r="AN16" s="313"/>
      <c r="AO16" s="313"/>
      <c r="AP16" s="313"/>
      <c r="AQ16" s="313"/>
      <c r="AR16" s="313"/>
      <c r="AS16" s="313"/>
      <c r="AT16" s="313"/>
      <c r="AU16" s="313"/>
      <c r="AV16" s="313"/>
      <c r="AW16" s="318"/>
      <c r="AX16" s="127"/>
      <c r="AY16" s="313"/>
      <c r="AZ16" s="313"/>
      <c r="BA16" s="313"/>
      <c r="BB16" s="313"/>
      <c r="BC16" s="313"/>
      <c r="BD16" s="142"/>
      <c r="BE16" s="35"/>
      <c r="BF16" s="313"/>
      <c r="BG16" s="313"/>
      <c r="BH16" s="313"/>
      <c r="BI16" s="313"/>
      <c r="BJ16" s="313"/>
      <c r="BK16" s="313"/>
      <c r="BL16" s="142"/>
      <c r="BM16" s="35"/>
      <c r="BN16" s="304"/>
      <c r="BO16" s="304"/>
      <c r="BP16" s="304"/>
      <c r="BQ16" s="304"/>
      <c r="BR16" s="304"/>
      <c r="BS16" s="142"/>
      <c r="BT16" s="127"/>
      <c r="BU16" s="313"/>
      <c r="BV16" s="313"/>
      <c r="BW16" s="313"/>
      <c r="BX16" s="313"/>
      <c r="BY16" s="313"/>
      <c r="BZ16" s="313"/>
      <c r="CA16" s="313"/>
      <c r="CB16" s="313"/>
      <c r="CC16" s="130"/>
    </row>
    <row r="17" spans="1:81" ht="11.15" customHeight="1" x14ac:dyDescent="0.2">
      <c r="A17" s="35"/>
      <c r="B17" s="313"/>
      <c r="C17" s="313"/>
      <c r="D17" s="313"/>
      <c r="E17" s="313"/>
      <c r="F17" s="313"/>
      <c r="G17" s="313"/>
      <c r="H17" s="142"/>
      <c r="I17" s="35"/>
      <c r="J17" s="305"/>
      <c r="K17" s="305"/>
      <c r="L17" s="305"/>
      <c r="M17" s="305"/>
      <c r="N17" s="305"/>
      <c r="O17" s="142"/>
      <c r="P17" s="35"/>
      <c r="Q17" s="313"/>
      <c r="R17" s="313"/>
      <c r="S17" s="313"/>
      <c r="T17" s="313"/>
      <c r="U17" s="313"/>
      <c r="V17" s="72"/>
      <c r="W17" s="127"/>
      <c r="X17" s="305"/>
      <c r="Y17" s="305"/>
      <c r="Z17" s="305"/>
      <c r="AA17" s="305"/>
      <c r="AB17" s="305"/>
      <c r="AC17" s="305"/>
      <c r="AD17" s="305"/>
      <c r="AE17" s="305"/>
      <c r="AF17" s="142"/>
      <c r="AG17" s="35"/>
      <c r="AH17" s="313"/>
      <c r="AI17" s="313"/>
      <c r="AJ17" s="313"/>
      <c r="AK17" s="313"/>
      <c r="AL17" s="313"/>
      <c r="AM17" s="313"/>
      <c r="AN17" s="313"/>
      <c r="AO17" s="313"/>
      <c r="AP17" s="313"/>
      <c r="AQ17" s="313"/>
      <c r="AR17" s="313"/>
      <c r="AS17" s="313"/>
      <c r="AT17" s="313"/>
      <c r="AU17" s="313"/>
      <c r="AV17" s="313"/>
      <c r="AW17" s="318"/>
      <c r="AX17" s="127"/>
      <c r="AY17" s="313"/>
      <c r="AZ17" s="313"/>
      <c r="BA17" s="313"/>
      <c r="BB17" s="313"/>
      <c r="BC17" s="313"/>
      <c r="BD17" s="142"/>
      <c r="BE17" s="35"/>
      <c r="BF17" s="313"/>
      <c r="BG17" s="313"/>
      <c r="BH17" s="313"/>
      <c r="BI17" s="313"/>
      <c r="BJ17" s="313"/>
      <c r="BK17" s="313"/>
      <c r="BL17" s="142"/>
      <c r="BM17" s="35"/>
      <c r="BN17" s="304"/>
      <c r="BO17" s="304"/>
      <c r="BP17" s="304"/>
      <c r="BQ17" s="304"/>
      <c r="BR17" s="304"/>
      <c r="BS17" s="142"/>
      <c r="BT17" s="127"/>
      <c r="BU17" s="313"/>
      <c r="BV17" s="313"/>
      <c r="BW17" s="313"/>
      <c r="BX17" s="313"/>
      <c r="BY17" s="313"/>
      <c r="BZ17" s="313"/>
      <c r="CA17" s="313"/>
      <c r="CB17" s="313"/>
      <c r="CC17" s="130"/>
    </row>
    <row r="18" spans="1:81" ht="11.15" customHeight="1" x14ac:dyDescent="0.2">
      <c r="A18" s="35"/>
      <c r="B18" s="313"/>
      <c r="C18" s="313"/>
      <c r="D18" s="313"/>
      <c r="E18" s="313"/>
      <c r="F18" s="313"/>
      <c r="G18" s="313"/>
      <c r="H18" s="142"/>
      <c r="I18" s="35"/>
      <c r="J18" s="305"/>
      <c r="K18" s="305"/>
      <c r="L18" s="305"/>
      <c r="M18" s="305"/>
      <c r="N18" s="305"/>
      <c r="O18" s="142"/>
      <c r="P18" s="35"/>
      <c r="Q18" s="313"/>
      <c r="R18" s="313"/>
      <c r="S18" s="313"/>
      <c r="T18" s="313"/>
      <c r="U18" s="313"/>
      <c r="V18" s="72"/>
      <c r="W18" s="127"/>
      <c r="X18" s="305"/>
      <c r="Y18" s="305"/>
      <c r="Z18" s="305"/>
      <c r="AA18" s="305"/>
      <c r="AB18" s="305"/>
      <c r="AC18" s="305"/>
      <c r="AD18" s="305"/>
      <c r="AE18" s="305"/>
      <c r="AF18" s="142"/>
      <c r="AG18" s="35"/>
      <c r="AH18" s="313"/>
      <c r="AI18" s="313"/>
      <c r="AJ18" s="313"/>
      <c r="AK18" s="313"/>
      <c r="AL18" s="313"/>
      <c r="AM18" s="313"/>
      <c r="AN18" s="313"/>
      <c r="AO18" s="313"/>
      <c r="AP18" s="313"/>
      <c r="AQ18" s="313"/>
      <c r="AR18" s="313"/>
      <c r="AS18" s="313"/>
      <c r="AT18" s="313"/>
      <c r="AU18" s="313"/>
      <c r="AV18" s="313"/>
      <c r="AW18" s="318"/>
      <c r="AX18" s="127"/>
      <c r="AY18" s="313"/>
      <c r="AZ18" s="313"/>
      <c r="BA18" s="313"/>
      <c r="BB18" s="313"/>
      <c r="BC18" s="313"/>
      <c r="BD18" s="142"/>
      <c r="BE18" s="35"/>
      <c r="BF18" s="313"/>
      <c r="BG18" s="313"/>
      <c r="BH18" s="313"/>
      <c r="BI18" s="313"/>
      <c r="BJ18" s="313"/>
      <c r="BK18" s="313"/>
      <c r="BL18" s="142"/>
      <c r="BM18" s="35"/>
      <c r="BN18" s="304"/>
      <c r="BO18" s="304"/>
      <c r="BP18" s="304"/>
      <c r="BQ18" s="304"/>
      <c r="BR18" s="304"/>
      <c r="BS18" s="142"/>
      <c r="BT18" s="127"/>
      <c r="BU18" s="313"/>
      <c r="BV18" s="313"/>
      <c r="BW18" s="313"/>
      <c r="BX18" s="313"/>
      <c r="BY18" s="313"/>
      <c r="BZ18" s="313"/>
      <c r="CA18" s="313"/>
      <c r="CB18" s="313"/>
      <c r="CC18" s="130"/>
    </row>
    <row r="19" spans="1:81" ht="11.15" customHeight="1" x14ac:dyDescent="0.2">
      <c r="A19" s="35"/>
      <c r="B19" s="313"/>
      <c r="C19" s="313"/>
      <c r="D19" s="313"/>
      <c r="E19" s="313"/>
      <c r="F19" s="313"/>
      <c r="G19" s="313"/>
      <c r="H19" s="142"/>
      <c r="I19" s="35"/>
      <c r="J19" s="305"/>
      <c r="K19" s="305"/>
      <c r="L19" s="305"/>
      <c r="M19" s="305"/>
      <c r="N19" s="305"/>
      <c r="O19" s="142"/>
      <c r="P19" s="35"/>
      <c r="Q19" s="313"/>
      <c r="R19" s="313"/>
      <c r="S19" s="313"/>
      <c r="T19" s="313"/>
      <c r="U19" s="313"/>
      <c r="V19" s="72"/>
      <c r="W19" s="127"/>
      <c r="X19" s="305"/>
      <c r="Y19" s="305"/>
      <c r="Z19" s="305"/>
      <c r="AA19" s="305"/>
      <c r="AB19" s="305"/>
      <c r="AC19" s="305"/>
      <c r="AD19" s="305"/>
      <c r="AE19" s="305"/>
      <c r="AF19" s="142"/>
      <c r="AG19" s="35"/>
      <c r="AH19" s="313"/>
      <c r="AI19" s="313"/>
      <c r="AJ19" s="313"/>
      <c r="AK19" s="313"/>
      <c r="AL19" s="313"/>
      <c r="AM19" s="313"/>
      <c r="AN19" s="313"/>
      <c r="AO19" s="313"/>
      <c r="AP19" s="313"/>
      <c r="AQ19" s="313"/>
      <c r="AR19" s="313"/>
      <c r="AS19" s="313"/>
      <c r="AT19" s="313"/>
      <c r="AU19" s="313"/>
      <c r="AV19" s="313"/>
      <c r="AW19" s="318"/>
      <c r="AX19" s="127"/>
      <c r="AY19" s="313"/>
      <c r="AZ19" s="313"/>
      <c r="BA19" s="313"/>
      <c r="BB19" s="313"/>
      <c r="BC19" s="313"/>
      <c r="BD19" s="142"/>
      <c r="BE19" s="35"/>
      <c r="BF19" s="313"/>
      <c r="BG19" s="313"/>
      <c r="BH19" s="313"/>
      <c r="BI19" s="313"/>
      <c r="BJ19" s="313"/>
      <c r="BK19" s="313"/>
      <c r="BL19" s="142"/>
      <c r="BM19" s="35"/>
      <c r="BN19" s="304"/>
      <c r="BO19" s="304"/>
      <c r="BP19" s="304"/>
      <c r="BQ19" s="304"/>
      <c r="BR19" s="304"/>
      <c r="BS19" s="142"/>
      <c r="BT19" s="127"/>
      <c r="BU19" s="313"/>
      <c r="BV19" s="313"/>
      <c r="BW19" s="313"/>
      <c r="BX19" s="313"/>
      <c r="BY19" s="313"/>
      <c r="BZ19" s="313"/>
      <c r="CA19" s="313"/>
      <c r="CB19" s="313"/>
      <c r="CC19" s="130"/>
    </row>
    <row r="20" spans="1:81" ht="11.15" customHeight="1" x14ac:dyDescent="0.2">
      <c r="A20" s="35"/>
      <c r="B20" s="313"/>
      <c r="C20" s="313"/>
      <c r="D20" s="313"/>
      <c r="E20" s="313"/>
      <c r="F20" s="313"/>
      <c r="G20" s="313"/>
      <c r="H20" s="142"/>
      <c r="I20" s="35"/>
      <c r="J20" s="305"/>
      <c r="K20" s="305"/>
      <c r="L20" s="305"/>
      <c r="M20" s="305"/>
      <c r="N20" s="305"/>
      <c r="O20" s="142"/>
      <c r="P20" s="35"/>
      <c r="Q20" s="150"/>
      <c r="R20" s="150"/>
      <c r="S20" s="150"/>
      <c r="T20" s="150"/>
      <c r="U20" s="150"/>
      <c r="V20" s="72"/>
      <c r="W20" s="127"/>
      <c r="X20" s="305"/>
      <c r="Y20" s="305"/>
      <c r="Z20" s="305"/>
      <c r="AA20" s="305"/>
      <c r="AB20" s="305"/>
      <c r="AC20" s="305"/>
      <c r="AD20" s="305"/>
      <c r="AE20" s="305"/>
      <c r="AF20" s="142"/>
      <c r="AG20" s="35"/>
      <c r="AH20" s="313"/>
      <c r="AI20" s="313"/>
      <c r="AJ20" s="313"/>
      <c r="AK20" s="313"/>
      <c r="AL20" s="313"/>
      <c r="AM20" s="313"/>
      <c r="AN20" s="313"/>
      <c r="AO20" s="313"/>
      <c r="AP20" s="313"/>
      <c r="AQ20" s="313"/>
      <c r="AR20" s="313"/>
      <c r="AS20" s="313"/>
      <c r="AT20" s="313"/>
      <c r="AU20" s="313"/>
      <c r="AV20" s="313"/>
      <c r="AW20" s="318"/>
      <c r="AX20" s="127"/>
      <c r="AY20" s="313"/>
      <c r="AZ20" s="313"/>
      <c r="BA20" s="313"/>
      <c r="BB20" s="313"/>
      <c r="BC20" s="313"/>
      <c r="BD20" s="142"/>
      <c r="BE20" s="35"/>
      <c r="BF20" s="313"/>
      <c r="BG20" s="313"/>
      <c r="BH20" s="313"/>
      <c r="BI20" s="313"/>
      <c r="BJ20" s="313"/>
      <c r="BK20" s="313"/>
      <c r="BL20" s="142"/>
      <c r="BM20" s="35"/>
      <c r="BN20" s="304"/>
      <c r="BO20" s="304"/>
      <c r="BP20" s="304"/>
      <c r="BQ20" s="304"/>
      <c r="BR20" s="304"/>
      <c r="BS20" s="142"/>
      <c r="BT20" s="127"/>
      <c r="BU20" s="313"/>
      <c r="BV20" s="313"/>
      <c r="BW20" s="313"/>
      <c r="BX20" s="313"/>
      <c r="BY20" s="313"/>
      <c r="BZ20" s="313"/>
      <c r="CA20" s="313"/>
      <c r="CB20" s="313"/>
      <c r="CC20" s="130"/>
    </row>
    <row r="21" spans="1:81" ht="11.15" customHeight="1" x14ac:dyDescent="0.2">
      <c r="A21" s="35"/>
      <c r="B21" s="313"/>
      <c r="C21" s="313"/>
      <c r="D21" s="313"/>
      <c r="E21" s="313"/>
      <c r="F21" s="313"/>
      <c r="G21" s="313"/>
      <c r="H21" s="142"/>
      <c r="I21" s="35"/>
      <c r="J21" s="305"/>
      <c r="K21" s="305"/>
      <c r="L21" s="305"/>
      <c r="M21" s="305"/>
      <c r="N21" s="305"/>
      <c r="O21" s="142"/>
      <c r="P21" s="35"/>
      <c r="Q21" s="340" t="s">
        <v>150</v>
      </c>
      <c r="R21" s="340"/>
      <c r="S21" s="340"/>
      <c r="T21" s="340"/>
      <c r="U21" s="340"/>
      <c r="V21" s="72"/>
      <c r="W21" s="127"/>
      <c r="X21" s="305"/>
      <c r="Y21" s="305"/>
      <c r="Z21" s="305"/>
      <c r="AA21" s="305"/>
      <c r="AB21" s="305"/>
      <c r="AC21" s="305"/>
      <c r="AD21" s="305"/>
      <c r="AE21" s="305"/>
      <c r="AF21" s="142"/>
      <c r="AG21" s="35"/>
      <c r="AH21" s="313"/>
      <c r="AI21" s="313"/>
      <c r="AJ21" s="313"/>
      <c r="AK21" s="313"/>
      <c r="AL21" s="313"/>
      <c r="AM21" s="313"/>
      <c r="AN21" s="313"/>
      <c r="AO21" s="313"/>
      <c r="AP21" s="313"/>
      <c r="AQ21" s="313"/>
      <c r="AR21" s="313"/>
      <c r="AS21" s="313"/>
      <c r="AT21" s="313"/>
      <c r="AU21" s="313"/>
      <c r="AV21" s="313"/>
      <c r="AW21" s="318"/>
      <c r="AX21" s="127"/>
      <c r="AY21" s="313"/>
      <c r="AZ21" s="313"/>
      <c r="BA21" s="313"/>
      <c r="BB21" s="313"/>
      <c r="BC21" s="313"/>
      <c r="BD21" s="142"/>
      <c r="BE21" s="35"/>
      <c r="BF21" s="313"/>
      <c r="BG21" s="313"/>
      <c r="BH21" s="313"/>
      <c r="BI21" s="313"/>
      <c r="BJ21" s="313"/>
      <c r="BK21" s="313"/>
      <c r="BL21" s="142"/>
      <c r="BM21" s="35"/>
      <c r="BN21" s="304"/>
      <c r="BO21" s="304"/>
      <c r="BP21" s="304"/>
      <c r="BQ21" s="304"/>
      <c r="BR21" s="304"/>
      <c r="BS21" s="142"/>
      <c r="BT21" s="127"/>
      <c r="BU21" s="313"/>
      <c r="BV21" s="313"/>
      <c r="BW21" s="313"/>
      <c r="BX21" s="313"/>
      <c r="BY21" s="313"/>
      <c r="BZ21" s="313"/>
      <c r="CA21" s="313"/>
      <c r="CB21" s="313"/>
      <c r="CC21" s="130"/>
    </row>
    <row r="22" spans="1:81" ht="11.15" customHeight="1" x14ac:dyDescent="0.2">
      <c r="A22" s="35"/>
      <c r="B22" s="313"/>
      <c r="C22" s="313"/>
      <c r="D22" s="313"/>
      <c r="E22" s="313"/>
      <c r="F22" s="313"/>
      <c r="G22" s="313"/>
      <c r="H22" s="142"/>
      <c r="I22" s="35"/>
      <c r="J22" s="305"/>
      <c r="K22" s="305"/>
      <c r="L22" s="305"/>
      <c r="M22" s="305"/>
      <c r="N22" s="305"/>
      <c r="O22" s="142"/>
      <c r="P22" s="35"/>
      <c r="Q22" s="340"/>
      <c r="R22" s="340"/>
      <c r="S22" s="340"/>
      <c r="T22" s="340"/>
      <c r="U22" s="340"/>
      <c r="V22" s="72"/>
      <c r="W22" s="127"/>
      <c r="X22" s="305"/>
      <c r="Y22" s="305"/>
      <c r="Z22" s="305"/>
      <c r="AA22" s="305"/>
      <c r="AB22" s="305"/>
      <c r="AC22" s="305"/>
      <c r="AD22" s="305"/>
      <c r="AE22" s="305"/>
      <c r="AF22" s="142"/>
      <c r="AG22" s="35"/>
      <c r="AH22" s="313"/>
      <c r="AI22" s="313"/>
      <c r="AJ22" s="313"/>
      <c r="AK22" s="313"/>
      <c r="AL22" s="313"/>
      <c r="AM22" s="313"/>
      <c r="AN22" s="313"/>
      <c r="AO22" s="313"/>
      <c r="AP22" s="313"/>
      <c r="AQ22" s="313"/>
      <c r="AR22" s="313"/>
      <c r="AS22" s="313"/>
      <c r="AT22" s="313"/>
      <c r="AU22" s="313"/>
      <c r="AV22" s="313"/>
      <c r="AW22" s="318"/>
      <c r="AX22" s="127"/>
      <c r="AY22" s="313"/>
      <c r="AZ22" s="313"/>
      <c r="BA22" s="313"/>
      <c r="BB22" s="313"/>
      <c r="BC22" s="313"/>
      <c r="BD22" s="142"/>
      <c r="BE22" s="35"/>
      <c r="BF22" s="313"/>
      <c r="BG22" s="313"/>
      <c r="BH22" s="313"/>
      <c r="BI22" s="313"/>
      <c r="BJ22" s="313"/>
      <c r="BK22" s="313"/>
      <c r="BL22" s="142"/>
      <c r="BM22" s="35"/>
      <c r="BN22" s="304"/>
      <c r="BO22" s="304"/>
      <c r="BP22" s="304"/>
      <c r="BQ22" s="304"/>
      <c r="BR22" s="304"/>
      <c r="BS22" s="142"/>
      <c r="BT22" s="127"/>
      <c r="BU22" s="313"/>
      <c r="BV22" s="313"/>
      <c r="BW22" s="313"/>
      <c r="BX22" s="313"/>
      <c r="BY22" s="313"/>
      <c r="BZ22" s="313"/>
      <c r="CA22" s="313"/>
      <c r="CB22" s="313"/>
      <c r="CC22" s="130"/>
    </row>
    <row r="23" spans="1:81" ht="11.15" customHeight="1" x14ac:dyDescent="0.2">
      <c r="A23" s="35"/>
      <c r="B23" s="313"/>
      <c r="C23" s="313"/>
      <c r="D23" s="313"/>
      <c r="E23" s="313"/>
      <c r="F23" s="313"/>
      <c r="G23" s="313"/>
      <c r="H23" s="256"/>
      <c r="I23" s="35"/>
      <c r="J23" s="305"/>
      <c r="K23" s="305"/>
      <c r="L23" s="305"/>
      <c r="M23" s="305"/>
      <c r="N23" s="305"/>
      <c r="O23" s="142"/>
      <c r="P23" s="35"/>
      <c r="Q23" s="340"/>
      <c r="R23" s="340"/>
      <c r="S23" s="340"/>
      <c r="T23" s="340"/>
      <c r="U23" s="340"/>
      <c r="V23" s="72"/>
      <c r="W23" s="127"/>
      <c r="X23" s="305"/>
      <c r="Y23" s="305"/>
      <c r="Z23" s="305"/>
      <c r="AA23" s="305"/>
      <c r="AB23" s="305"/>
      <c r="AC23" s="305"/>
      <c r="AD23" s="305"/>
      <c r="AE23" s="305"/>
      <c r="AF23" s="142"/>
      <c r="AG23" s="35"/>
      <c r="AH23" s="313"/>
      <c r="AI23" s="313"/>
      <c r="AJ23" s="313"/>
      <c r="AK23" s="313"/>
      <c r="AL23" s="313"/>
      <c r="AM23" s="313"/>
      <c r="AN23" s="313"/>
      <c r="AO23" s="313"/>
      <c r="AP23" s="313"/>
      <c r="AQ23" s="313"/>
      <c r="AR23" s="313"/>
      <c r="AS23" s="313"/>
      <c r="AT23" s="313"/>
      <c r="AU23" s="313"/>
      <c r="AV23" s="313"/>
      <c r="AW23" s="318"/>
      <c r="AX23" s="127"/>
      <c r="AY23" s="313"/>
      <c r="AZ23" s="313"/>
      <c r="BA23" s="313"/>
      <c r="BB23" s="313"/>
      <c r="BC23" s="313"/>
      <c r="BD23" s="142"/>
      <c r="BE23" s="35"/>
      <c r="BF23" s="313"/>
      <c r="BG23" s="313"/>
      <c r="BH23" s="313"/>
      <c r="BI23" s="313"/>
      <c r="BJ23" s="313"/>
      <c r="BK23" s="313"/>
      <c r="BL23" s="142"/>
      <c r="BM23" s="35"/>
      <c r="BN23" s="304"/>
      <c r="BO23" s="304"/>
      <c r="BP23" s="304"/>
      <c r="BQ23" s="304"/>
      <c r="BR23" s="304"/>
      <c r="BS23" s="142"/>
      <c r="BT23" s="127"/>
      <c r="BU23" s="313"/>
      <c r="BV23" s="313"/>
      <c r="BW23" s="313"/>
      <c r="BX23" s="313"/>
      <c r="BY23" s="313"/>
      <c r="BZ23" s="313"/>
      <c r="CA23" s="313"/>
      <c r="CB23" s="313"/>
      <c r="CC23" s="130"/>
    </row>
    <row r="24" spans="1:81" ht="11.15" customHeight="1" x14ac:dyDescent="0.2">
      <c r="A24" s="35"/>
      <c r="B24" s="306" t="s">
        <v>151</v>
      </c>
      <c r="C24" s="306"/>
      <c r="D24" s="306"/>
      <c r="E24" s="306"/>
      <c r="F24" s="306"/>
      <c r="G24" s="306"/>
      <c r="H24" s="256"/>
      <c r="I24" s="35"/>
      <c r="J24" s="305"/>
      <c r="K24" s="305"/>
      <c r="L24" s="305"/>
      <c r="M24" s="305"/>
      <c r="N24" s="305"/>
      <c r="O24" s="142"/>
      <c r="P24" s="35"/>
      <c r="Q24" s="340"/>
      <c r="R24" s="340"/>
      <c r="S24" s="340"/>
      <c r="T24" s="340"/>
      <c r="U24" s="340"/>
      <c r="V24" s="72"/>
      <c r="W24" s="127"/>
      <c r="X24" s="305"/>
      <c r="Y24" s="305"/>
      <c r="Z24" s="305"/>
      <c r="AA24" s="305"/>
      <c r="AB24" s="305"/>
      <c r="AC24" s="305"/>
      <c r="AD24" s="305"/>
      <c r="AE24" s="305"/>
      <c r="AF24" s="142"/>
      <c r="AG24" s="35"/>
      <c r="AH24" s="313"/>
      <c r="AI24" s="313"/>
      <c r="AJ24" s="313"/>
      <c r="AK24" s="313"/>
      <c r="AL24" s="313"/>
      <c r="AM24" s="313"/>
      <c r="AN24" s="313"/>
      <c r="AO24" s="313"/>
      <c r="AP24" s="313"/>
      <c r="AQ24" s="313"/>
      <c r="AR24" s="313"/>
      <c r="AS24" s="313"/>
      <c r="AT24" s="313"/>
      <c r="AU24" s="313"/>
      <c r="AV24" s="313"/>
      <c r="AW24" s="318"/>
      <c r="AX24" s="127"/>
      <c r="AY24" s="313"/>
      <c r="AZ24" s="313"/>
      <c r="BA24" s="313"/>
      <c r="BB24" s="313"/>
      <c r="BC24" s="313"/>
      <c r="BD24" s="142"/>
      <c r="BE24" s="35"/>
      <c r="BF24" s="316" t="s">
        <v>152</v>
      </c>
      <c r="BG24" s="316"/>
      <c r="BH24" s="316"/>
      <c r="BI24" s="316"/>
      <c r="BJ24" s="316"/>
      <c r="BK24" s="316"/>
      <c r="BL24" s="142"/>
      <c r="BM24" s="35"/>
      <c r="BN24" s="304"/>
      <c r="BO24" s="304"/>
      <c r="BP24" s="304"/>
      <c r="BQ24" s="304"/>
      <c r="BR24" s="304"/>
      <c r="BS24" s="142"/>
      <c r="BT24" s="127"/>
      <c r="BU24" s="313"/>
      <c r="BV24" s="313"/>
      <c r="BW24" s="313"/>
      <c r="BX24" s="313"/>
      <c r="BY24" s="313"/>
      <c r="BZ24" s="313"/>
      <c r="CA24" s="313"/>
      <c r="CB24" s="313"/>
      <c r="CC24" s="130"/>
    </row>
    <row r="25" spans="1:81" ht="11.15" customHeight="1" x14ac:dyDescent="0.2">
      <c r="A25" s="35"/>
      <c r="B25" s="306"/>
      <c r="C25" s="306"/>
      <c r="D25" s="306"/>
      <c r="E25" s="306"/>
      <c r="F25" s="306"/>
      <c r="G25" s="306"/>
      <c r="H25" s="256"/>
      <c r="I25" s="35"/>
      <c r="J25" s="305"/>
      <c r="K25" s="305"/>
      <c r="L25" s="305"/>
      <c r="M25" s="305"/>
      <c r="N25" s="305"/>
      <c r="O25" s="142"/>
      <c r="P25" s="35"/>
      <c r="Q25" s="340"/>
      <c r="R25" s="340"/>
      <c r="S25" s="340"/>
      <c r="T25" s="340"/>
      <c r="U25" s="340"/>
      <c r="V25" s="72"/>
      <c r="W25" s="127"/>
      <c r="X25" s="305"/>
      <c r="Y25" s="305"/>
      <c r="Z25" s="305"/>
      <c r="AA25" s="305"/>
      <c r="AB25" s="305"/>
      <c r="AC25" s="305"/>
      <c r="AD25" s="305"/>
      <c r="AE25" s="305"/>
      <c r="AF25" s="142"/>
      <c r="AG25" s="35"/>
      <c r="AH25" s="313"/>
      <c r="AI25" s="313"/>
      <c r="AJ25" s="313"/>
      <c r="AK25" s="313"/>
      <c r="AL25" s="313"/>
      <c r="AM25" s="313"/>
      <c r="AN25" s="313"/>
      <c r="AO25" s="313"/>
      <c r="AP25" s="313"/>
      <c r="AQ25" s="313"/>
      <c r="AR25" s="313"/>
      <c r="AS25" s="313"/>
      <c r="AT25" s="313"/>
      <c r="AU25" s="313"/>
      <c r="AV25" s="313"/>
      <c r="AW25" s="318"/>
      <c r="AX25" s="127"/>
      <c r="AY25" s="313"/>
      <c r="AZ25" s="313"/>
      <c r="BA25" s="313"/>
      <c r="BB25" s="313"/>
      <c r="BC25" s="313"/>
      <c r="BD25" s="256"/>
      <c r="BE25" s="35"/>
      <c r="BF25" s="316"/>
      <c r="BG25" s="316"/>
      <c r="BH25" s="316"/>
      <c r="BI25" s="316"/>
      <c r="BJ25" s="316"/>
      <c r="BK25" s="316"/>
      <c r="BL25" s="142"/>
      <c r="BM25" s="35"/>
      <c r="BN25" s="304"/>
      <c r="BO25" s="304"/>
      <c r="BP25" s="304"/>
      <c r="BQ25" s="304"/>
      <c r="BR25" s="304"/>
      <c r="BS25" s="142"/>
      <c r="BT25" s="127"/>
      <c r="BU25" s="313"/>
      <c r="BV25" s="313"/>
      <c r="BW25" s="313"/>
      <c r="BX25" s="313"/>
      <c r="BY25" s="313"/>
      <c r="BZ25" s="313"/>
      <c r="CA25" s="313"/>
      <c r="CB25" s="313"/>
      <c r="CC25" s="130"/>
    </row>
    <row r="26" spans="1:81" ht="11.15" customHeight="1" x14ac:dyDescent="0.2">
      <c r="A26" s="35"/>
      <c r="B26" s="306"/>
      <c r="C26" s="306"/>
      <c r="D26" s="306"/>
      <c r="E26" s="306"/>
      <c r="F26" s="306"/>
      <c r="G26" s="306"/>
      <c r="H26" s="256"/>
      <c r="I26" s="35"/>
      <c r="J26" s="305"/>
      <c r="K26" s="305"/>
      <c r="L26" s="305"/>
      <c r="M26" s="305"/>
      <c r="N26" s="305"/>
      <c r="O26" s="142"/>
      <c r="P26" s="35"/>
      <c r="Q26" s="340"/>
      <c r="R26" s="340"/>
      <c r="S26" s="340"/>
      <c r="T26" s="340"/>
      <c r="U26" s="340"/>
      <c r="V26" s="72"/>
      <c r="W26" s="127"/>
      <c r="X26" s="305"/>
      <c r="Y26" s="305"/>
      <c r="Z26" s="305"/>
      <c r="AA26" s="305"/>
      <c r="AB26" s="305"/>
      <c r="AC26" s="305"/>
      <c r="AD26" s="305"/>
      <c r="AE26" s="305"/>
      <c r="AF26" s="142"/>
      <c r="AG26" s="35"/>
      <c r="AH26" s="313"/>
      <c r="AI26" s="313"/>
      <c r="AJ26" s="313"/>
      <c r="AK26" s="313"/>
      <c r="AL26" s="313"/>
      <c r="AM26" s="313"/>
      <c r="AN26" s="313"/>
      <c r="AO26" s="313"/>
      <c r="AP26" s="313"/>
      <c r="AQ26" s="313"/>
      <c r="AR26" s="313"/>
      <c r="AS26" s="313"/>
      <c r="AT26" s="313"/>
      <c r="AU26" s="313"/>
      <c r="AV26" s="313"/>
      <c r="AW26" s="318"/>
      <c r="AX26" s="127"/>
      <c r="AY26" s="313"/>
      <c r="AZ26" s="313"/>
      <c r="BA26" s="313"/>
      <c r="BB26" s="313"/>
      <c r="BC26" s="313"/>
      <c r="BD26" s="256"/>
      <c r="BE26" s="35"/>
      <c r="BF26" s="316"/>
      <c r="BG26" s="316"/>
      <c r="BH26" s="316"/>
      <c r="BI26" s="316"/>
      <c r="BJ26" s="316"/>
      <c r="BK26" s="316"/>
      <c r="BL26" s="142"/>
      <c r="BM26" s="35"/>
      <c r="BN26" s="304"/>
      <c r="BO26" s="304"/>
      <c r="BP26" s="304"/>
      <c r="BQ26" s="304"/>
      <c r="BR26" s="304"/>
      <c r="BS26" s="142"/>
      <c r="BT26" s="127"/>
      <c r="BU26" s="313"/>
      <c r="BV26" s="313"/>
      <c r="BW26" s="313"/>
      <c r="BX26" s="313"/>
      <c r="BY26" s="313"/>
      <c r="BZ26" s="313"/>
      <c r="CA26" s="313"/>
      <c r="CB26" s="313"/>
      <c r="CC26" s="130"/>
    </row>
    <row r="27" spans="1:81" ht="11.15" customHeight="1" x14ac:dyDescent="0.2">
      <c r="A27" s="35"/>
      <c r="B27" s="306"/>
      <c r="C27" s="306"/>
      <c r="D27" s="306"/>
      <c r="E27" s="306"/>
      <c r="F27" s="306"/>
      <c r="G27" s="306"/>
      <c r="H27" s="256"/>
      <c r="I27" s="35"/>
      <c r="J27" s="305"/>
      <c r="K27" s="305"/>
      <c r="L27" s="305"/>
      <c r="M27" s="305"/>
      <c r="N27" s="305"/>
      <c r="O27" s="142"/>
      <c r="P27" s="35"/>
      <c r="Q27" s="340"/>
      <c r="R27" s="340"/>
      <c r="S27" s="340"/>
      <c r="T27" s="340"/>
      <c r="U27" s="340"/>
      <c r="V27" s="72"/>
      <c r="W27" s="127"/>
      <c r="X27" s="305"/>
      <c r="Y27" s="305"/>
      <c r="Z27" s="305"/>
      <c r="AA27" s="305"/>
      <c r="AB27" s="305"/>
      <c r="AC27" s="305"/>
      <c r="AD27" s="305"/>
      <c r="AE27" s="305"/>
      <c r="AF27" s="142"/>
      <c r="AG27" s="35"/>
      <c r="AH27" s="313"/>
      <c r="AI27" s="313"/>
      <c r="AJ27" s="313"/>
      <c r="AK27" s="313"/>
      <c r="AL27" s="313"/>
      <c r="AM27" s="313"/>
      <c r="AN27" s="313"/>
      <c r="AO27" s="313"/>
      <c r="AP27" s="313"/>
      <c r="AQ27" s="313"/>
      <c r="AR27" s="313"/>
      <c r="AS27" s="313"/>
      <c r="AT27" s="313"/>
      <c r="AU27" s="313"/>
      <c r="AV27" s="313"/>
      <c r="AW27" s="318"/>
      <c r="AX27" s="127"/>
      <c r="AY27" s="313"/>
      <c r="AZ27" s="313"/>
      <c r="BA27" s="313"/>
      <c r="BB27" s="313"/>
      <c r="BC27" s="313"/>
      <c r="BD27" s="256"/>
      <c r="BE27" s="35"/>
      <c r="BF27" s="316"/>
      <c r="BG27" s="316"/>
      <c r="BH27" s="316"/>
      <c r="BI27" s="316"/>
      <c r="BJ27" s="316"/>
      <c r="BK27" s="316"/>
      <c r="BL27" s="142"/>
      <c r="BM27" s="35"/>
      <c r="BN27" s="304"/>
      <c r="BO27" s="304"/>
      <c r="BP27" s="304"/>
      <c r="BQ27" s="304"/>
      <c r="BR27" s="304"/>
      <c r="BS27" s="142"/>
      <c r="BT27" s="127"/>
      <c r="BU27" s="313"/>
      <c r="BV27" s="313"/>
      <c r="BW27" s="313"/>
      <c r="BX27" s="313"/>
      <c r="BY27" s="313"/>
      <c r="BZ27" s="313"/>
      <c r="CA27" s="313"/>
      <c r="CB27" s="313"/>
      <c r="CC27" s="130"/>
    </row>
    <row r="28" spans="1:81" ht="11.15" customHeight="1" x14ac:dyDescent="0.2">
      <c r="A28" s="35"/>
      <c r="B28" s="306"/>
      <c r="C28" s="306"/>
      <c r="D28" s="306"/>
      <c r="E28" s="306"/>
      <c r="F28" s="306"/>
      <c r="G28" s="306"/>
      <c r="H28" s="256"/>
      <c r="I28" s="35"/>
      <c r="J28" s="305"/>
      <c r="K28" s="305"/>
      <c r="L28" s="305"/>
      <c r="M28" s="305"/>
      <c r="N28" s="305"/>
      <c r="O28" s="142"/>
      <c r="P28" s="35"/>
      <c r="Q28" s="340"/>
      <c r="R28" s="340"/>
      <c r="S28" s="340"/>
      <c r="T28" s="340"/>
      <c r="U28" s="340"/>
      <c r="V28" s="72"/>
      <c r="W28" s="127"/>
      <c r="X28" s="305"/>
      <c r="Y28" s="305"/>
      <c r="Z28" s="305"/>
      <c r="AA28" s="305"/>
      <c r="AB28" s="305"/>
      <c r="AC28" s="305"/>
      <c r="AD28" s="305"/>
      <c r="AE28" s="305"/>
      <c r="AF28" s="142"/>
      <c r="AG28" s="35"/>
      <c r="AH28" s="313"/>
      <c r="AI28" s="313"/>
      <c r="AJ28" s="313"/>
      <c r="AK28" s="313"/>
      <c r="AL28" s="313"/>
      <c r="AM28" s="313"/>
      <c r="AN28" s="313"/>
      <c r="AO28" s="313"/>
      <c r="AP28" s="313"/>
      <c r="AQ28" s="313"/>
      <c r="AR28" s="313"/>
      <c r="AS28" s="313"/>
      <c r="AT28" s="313"/>
      <c r="AU28" s="313"/>
      <c r="AV28" s="313"/>
      <c r="AW28" s="318"/>
      <c r="AX28" s="127"/>
      <c r="AY28" s="313"/>
      <c r="AZ28" s="313"/>
      <c r="BA28" s="313"/>
      <c r="BB28" s="313"/>
      <c r="BC28" s="313"/>
      <c r="BD28" s="256"/>
      <c r="BE28" s="35"/>
      <c r="BF28" s="316"/>
      <c r="BG28" s="316"/>
      <c r="BH28" s="316"/>
      <c r="BI28" s="316"/>
      <c r="BJ28" s="316"/>
      <c r="BK28" s="316"/>
      <c r="BL28" s="142"/>
      <c r="BM28" s="35"/>
      <c r="BN28" s="304"/>
      <c r="BO28" s="304"/>
      <c r="BP28" s="304"/>
      <c r="BQ28" s="304"/>
      <c r="BR28" s="304"/>
      <c r="BS28" s="142"/>
      <c r="BT28" s="127"/>
      <c r="BU28" s="313"/>
      <c r="BV28" s="313"/>
      <c r="BW28" s="313"/>
      <c r="BX28" s="313"/>
      <c r="BY28" s="313"/>
      <c r="BZ28" s="313"/>
      <c r="CA28" s="313"/>
      <c r="CB28" s="313"/>
      <c r="CC28" s="130"/>
    </row>
    <row r="29" spans="1:81" ht="11.15" customHeight="1" x14ac:dyDescent="0.2">
      <c r="A29" s="35"/>
      <c r="B29" s="306"/>
      <c r="C29" s="306"/>
      <c r="D29" s="306"/>
      <c r="E29" s="306"/>
      <c r="F29" s="306"/>
      <c r="G29" s="306"/>
      <c r="H29" s="256"/>
      <c r="I29" s="35"/>
      <c r="J29" s="305"/>
      <c r="K29" s="305"/>
      <c r="L29" s="305"/>
      <c r="M29" s="305"/>
      <c r="N29" s="305"/>
      <c r="O29" s="142"/>
      <c r="P29" s="35"/>
      <c r="Q29" s="340"/>
      <c r="R29" s="340"/>
      <c r="S29" s="340"/>
      <c r="T29" s="340"/>
      <c r="U29" s="340"/>
      <c r="V29" s="72"/>
      <c r="W29" s="127"/>
      <c r="X29" s="305"/>
      <c r="Y29" s="305"/>
      <c r="Z29" s="305"/>
      <c r="AA29" s="305"/>
      <c r="AB29" s="305"/>
      <c r="AC29" s="305"/>
      <c r="AD29" s="305"/>
      <c r="AE29" s="305"/>
      <c r="AF29" s="142"/>
      <c r="AG29" s="35"/>
      <c r="AH29" s="313"/>
      <c r="AI29" s="313"/>
      <c r="AJ29" s="313"/>
      <c r="AK29" s="313"/>
      <c r="AL29" s="313"/>
      <c r="AM29" s="313"/>
      <c r="AN29" s="313"/>
      <c r="AO29" s="313"/>
      <c r="AP29" s="313"/>
      <c r="AQ29" s="313"/>
      <c r="AR29" s="313"/>
      <c r="AS29" s="313"/>
      <c r="AT29" s="313"/>
      <c r="AU29" s="313"/>
      <c r="AV29" s="313"/>
      <c r="AW29" s="318"/>
      <c r="AX29" s="127"/>
      <c r="AY29" s="313"/>
      <c r="AZ29" s="313"/>
      <c r="BA29" s="313"/>
      <c r="BB29" s="313"/>
      <c r="BC29" s="313"/>
      <c r="BD29" s="256"/>
      <c r="BE29" s="35"/>
      <c r="BF29" s="316"/>
      <c r="BG29" s="316"/>
      <c r="BH29" s="316"/>
      <c r="BI29" s="316"/>
      <c r="BJ29" s="316"/>
      <c r="BK29" s="316"/>
      <c r="BL29" s="142"/>
      <c r="BM29" s="35"/>
      <c r="BN29" s="304"/>
      <c r="BO29" s="304"/>
      <c r="BP29" s="304"/>
      <c r="BQ29" s="304"/>
      <c r="BR29" s="304"/>
      <c r="BS29" s="142"/>
      <c r="BT29" s="127"/>
      <c r="BU29" s="313"/>
      <c r="BV29" s="313"/>
      <c r="BW29" s="313"/>
      <c r="BX29" s="313"/>
      <c r="BY29" s="313"/>
      <c r="BZ29" s="313"/>
      <c r="CA29" s="313"/>
      <c r="CB29" s="313"/>
      <c r="CC29" s="130"/>
    </row>
    <row r="30" spans="1:81" ht="11.15" customHeight="1" x14ac:dyDescent="0.2">
      <c r="A30" s="35"/>
      <c r="B30" s="306"/>
      <c r="C30" s="306"/>
      <c r="D30" s="306"/>
      <c r="E30" s="306"/>
      <c r="F30" s="306"/>
      <c r="G30" s="306"/>
      <c r="H30" s="256"/>
      <c r="I30" s="35"/>
      <c r="J30" s="305"/>
      <c r="K30" s="305"/>
      <c r="L30" s="305"/>
      <c r="M30" s="305"/>
      <c r="N30" s="305"/>
      <c r="O30" s="142"/>
      <c r="P30" s="35"/>
      <c r="Q30" s="340"/>
      <c r="R30" s="340"/>
      <c r="S30" s="340"/>
      <c r="T30" s="340"/>
      <c r="U30" s="340"/>
      <c r="V30" s="72"/>
      <c r="W30" s="127"/>
      <c r="X30" s="305"/>
      <c r="Y30" s="305"/>
      <c r="Z30" s="305"/>
      <c r="AA30" s="305"/>
      <c r="AB30" s="305"/>
      <c r="AC30" s="305"/>
      <c r="AD30" s="305"/>
      <c r="AE30" s="305"/>
      <c r="AF30" s="142"/>
      <c r="AG30" s="35"/>
      <c r="AH30" s="313"/>
      <c r="AI30" s="313"/>
      <c r="AJ30" s="313"/>
      <c r="AK30" s="313"/>
      <c r="AL30" s="313"/>
      <c r="AM30" s="313"/>
      <c r="AN30" s="313"/>
      <c r="AO30" s="313"/>
      <c r="AP30" s="313"/>
      <c r="AQ30" s="313"/>
      <c r="AR30" s="313"/>
      <c r="AS30" s="313"/>
      <c r="AT30" s="313"/>
      <c r="AU30" s="313"/>
      <c r="AV30" s="313"/>
      <c r="AW30" s="318"/>
      <c r="AX30" s="127"/>
      <c r="AY30" s="313"/>
      <c r="AZ30" s="313"/>
      <c r="BA30" s="313"/>
      <c r="BB30" s="313"/>
      <c r="BC30" s="313"/>
      <c r="BD30" s="256"/>
      <c r="BE30" s="35"/>
      <c r="BF30" s="316"/>
      <c r="BG30" s="316"/>
      <c r="BH30" s="316"/>
      <c r="BI30" s="316"/>
      <c r="BJ30" s="316"/>
      <c r="BK30" s="316"/>
      <c r="BL30" s="142"/>
      <c r="BM30" s="35"/>
      <c r="BN30" s="304"/>
      <c r="BO30" s="304"/>
      <c r="BP30" s="304"/>
      <c r="BQ30" s="304"/>
      <c r="BR30" s="304"/>
      <c r="BS30" s="142"/>
      <c r="BT30" s="127"/>
      <c r="BU30" s="313"/>
      <c r="BV30" s="313"/>
      <c r="BW30" s="313"/>
      <c r="BX30" s="313"/>
      <c r="BY30" s="313"/>
      <c r="BZ30" s="313"/>
      <c r="CA30" s="313"/>
      <c r="CB30" s="313"/>
      <c r="CC30" s="130"/>
    </row>
    <row r="31" spans="1:81" ht="11.15" customHeight="1" x14ac:dyDescent="0.2">
      <c r="A31" s="35"/>
      <c r="B31" s="306"/>
      <c r="C31" s="306"/>
      <c r="D31" s="306"/>
      <c r="E31" s="306"/>
      <c r="F31" s="306"/>
      <c r="G31" s="306"/>
      <c r="H31" s="256"/>
      <c r="I31" s="35"/>
      <c r="J31" s="305"/>
      <c r="K31" s="305"/>
      <c r="L31" s="305"/>
      <c r="M31" s="305"/>
      <c r="N31" s="305"/>
      <c r="O31" s="142"/>
      <c r="P31" s="35"/>
      <c r="Q31" s="340"/>
      <c r="R31" s="340"/>
      <c r="S31" s="340"/>
      <c r="T31" s="340"/>
      <c r="U31" s="340"/>
      <c r="V31" s="72"/>
      <c r="W31" s="127"/>
      <c r="X31" s="305"/>
      <c r="Y31" s="305"/>
      <c r="Z31" s="305"/>
      <c r="AA31" s="305"/>
      <c r="AB31" s="305"/>
      <c r="AC31" s="305"/>
      <c r="AD31" s="305"/>
      <c r="AE31" s="305"/>
      <c r="AF31" s="142"/>
      <c r="AG31" s="35"/>
      <c r="AH31" s="313"/>
      <c r="AI31" s="313"/>
      <c r="AJ31" s="313"/>
      <c r="AK31" s="313"/>
      <c r="AL31" s="313"/>
      <c r="AM31" s="313"/>
      <c r="AN31" s="313"/>
      <c r="AO31" s="313"/>
      <c r="AP31" s="313"/>
      <c r="AQ31" s="313"/>
      <c r="AR31" s="313"/>
      <c r="AS31" s="313"/>
      <c r="AT31" s="313"/>
      <c r="AU31" s="313"/>
      <c r="AV31" s="313"/>
      <c r="AW31" s="318"/>
      <c r="AX31" s="127"/>
      <c r="AY31" s="313"/>
      <c r="AZ31" s="313"/>
      <c r="BA31" s="313"/>
      <c r="BB31" s="313"/>
      <c r="BC31" s="313"/>
      <c r="BD31" s="256"/>
      <c r="BE31" s="35"/>
      <c r="BF31" s="316"/>
      <c r="BG31" s="316"/>
      <c r="BH31" s="316"/>
      <c r="BI31" s="316"/>
      <c r="BJ31" s="316"/>
      <c r="BK31" s="316"/>
      <c r="BL31" s="142"/>
      <c r="BM31" s="35"/>
      <c r="BN31" s="304"/>
      <c r="BO31" s="304"/>
      <c r="BP31" s="304"/>
      <c r="BQ31" s="304"/>
      <c r="BR31" s="304"/>
      <c r="BS31" s="142"/>
      <c r="BT31" s="127"/>
      <c r="BU31" s="313"/>
      <c r="BV31" s="313"/>
      <c r="BW31" s="313"/>
      <c r="BX31" s="313"/>
      <c r="BY31" s="313"/>
      <c r="BZ31" s="313"/>
      <c r="CA31" s="313"/>
      <c r="CB31" s="313"/>
      <c r="CC31" s="130"/>
    </row>
    <row r="32" spans="1:81" ht="11.15" customHeight="1" x14ac:dyDescent="0.2">
      <c r="A32" s="35"/>
      <c r="B32" s="306"/>
      <c r="C32" s="306"/>
      <c r="D32" s="306"/>
      <c r="E32" s="306"/>
      <c r="F32" s="306"/>
      <c r="G32" s="306"/>
      <c r="H32" s="256"/>
      <c r="I32" s="35"/>
      <c r="J32" s="305"/>
      <c r="K32" s="305"/>
      <c r="L32" s="305"/>
      <c r="M32" s="305"/>
      <c r="N32" s="305"/>
      <c r="O32" s="142"/>
      <c r="P32" s="35"/>
      <c r="Q32" s="340"/>
      <c r="R32" s="340"/>
      <c r="S32" s="340"/>
      <c r="T32" s="340"/>
      <c r="U32" s="340"/>
      <c r="V32" s="72"/>
      <c r="W32" s="127"/>
      <c r="X32" s="305"/>
      <c r="Y32" s="305"/>
      <c r="Z32" s="305"/>
      <c r="AA32" s="305"/>
      <c r="AB32" s="305"/>
      <c r="AC32" s="305"/>
      <c r="AD32" s="305"/>
      <c r="AE32" s="305"/>
      <c r="AF32" s="142"/>
      <c r="AG32" s="35"/>
      <c r="AH32" s="313"/>
      <c r="AI32" s="313"/>
      <c r="AJ32" s="313"/>
      <c r="AK32" s="313"/>
      <c r="AL32" s="313"/>
      <c r="AM32" s="313"/>
      <c r="AN32" s="313"/>
      <c r="AO32" s="313"/>
      <c r="AP32" s="313"/>
      <c r="AQ32" s="313"/>
      <c r="AR32" s="313"/>
      <c r="AS32" s="313"/>
      <c r="AT32" s="313"/>
      <c r="AU32" s="313"/>
      <c r="AV32" s="313"/>
      <c r="AW32" s="318"/>
      <c r="AX32" s="127"/>
      <c r="AY32" s="313"/>
      <c r="AZ32" s="313"/>
      <c r="BA32" s="313"/>
      <c r="BB32" s="313"/>
      <c r="BC32" s="313"/>
      <c r="BD32" s="256"/>
      <c r="BE32" s="35"/>
      <c r="BF32" s="316"/>
      <c r="BG32" s="316"/>
      <c r="BH32" s="316"/>
      <c r="BI32" s="316"/>
      <c r="BJ32" s="316"/>
      <c r="BK32" s="316"/>
      <c r="BL32" s="142"/>
      <c r="BM32" s="35"/>
      <c r="BN32" s="304"/>
      <c r="BO32" s="304"/>
      <c r="BP32" s="304"/>
      <c r="BQ32" s="304"/>
      <c r="BR32" s="304"/>
      <c r="BS32" s="142"/>
      <c r="BT32" s="127"/>
      <c r="BU32" s="313"/>
      <c r="BV32" s="313"/>
      <c r="BW32" s="313"/>
      <c r="BX32" s="313"/>
      <c r="BY32" s="313"/>
      <c r="BZ32" s="313"/>
      <c r="CA32" s="313"/>
      <c r="CB32" s="313"/>
      <c r="CC32" s="130"/>
    </row>
    <row r="33" spans="1:81" ht="11.15" customHeight="1" x14ac:dyDescent="0.2">
      <c r="A33" s="35"/>
      <c r="B33" s="306"/>
      <c r="C33" s="306"/>
      <c r="D33" s="306"/>
      <c r="E33" s="306"/>
      <c r="F33" s="306"/>
      <c r="G33" s="306"/>
      <c r="H33" s="256"/>
      <c r="I33" s="35"/>
      <c r="J33" s="305"/>
      <c r="K33" s="305"/>
      <c r="L33" s="305"/>
      <c r="M33" s="305"/>
      <c r="N33" s="305"/>
      <c r="O33" s="142"/>
      <c r="P33" s="35"/>
      <c r="Q33" s="340"/>
      <c r="R33" s="340"/>
      <c r="S33" s="340"/>
      <c r="T33" s="340"/>
      <c r="U33" s="340"/>
      <c r="V33" s="72"/>
      <c r="W33" s="127"/>
      <c r="X33" s="305"/>
      <c r="Y33" s="305"/>
      <c r="Z33" s="305"/>
      <c r="AA33" s="305"/>
      <c r="AB33" s="305"/>
      <c r="AC33" s="305"/>
      <c r="AD33" s="305"/>
      <c r="AE33" s="305"/>
      <c r="AF33" s="142"/>
      <c r="AG33" s="35"/>
      <c r="AH33" s="313"/>
      <c r="AI33" s="313"/>
      <c r="AJ33" s="313"/>
      <c r="AK33" s="313"/>
      <c r="AL33" s="313"/>
      <c r="AM33" s="313"/>
      <c r="AN33" s="313"/>
      <c r="AO33" s="313"/>
      <c r="AP33" s="313"/>
      <c r="AQ33" s="313"/>
      <c r="AR33" s="313"/>
      <c r="AS33" s="313"/>
      <c r="AT33" s="313"/>
      <c r="AU33" s="313"/>
      <c r="AV33" s="313"/>
      <c r="AW33" s="318"/>
      <c r="AX33" s="127"/>
      <c r="AY33" s="313"/>
      <c r="AZ33" s="313"/>
      <c r="BA33" s="313"/>
      <c r="BB33" s="313"/>
      <c r="BC33" s="313"/>
      <c r="BD33" s="256"/>
      <c r="BE33" s="35"/>
      <c r="BF33" s="316"/>
      <c r="BG33" s="316"/>
      <c r="BH33" s="316"/>
      <c r="BI33" s="316"/>
      <c r="BJ33" s="316"/>
      <c r="BK33" s="316"/>
      <c r="BL33" s="142"/>
      <c r="BM33" s="35"/>
      <c r="BN33" s="304"/>
      <c r="BO33" s="304"/>
      <c r="BP33" s="304"/>
      <c r="BQ33" s="304"/>
      <c r="BR33" s="304"/>
      <c r="BS33" s="142"/>
      <c r="BT33" s="127"/>
      <c r="BU33" s="313"/>
      <c r="BV33" s="313"/>
      <c r="BW33" s="313"/>
      <c r="BX33" s="313"/>
      <c r="BY33" s="313"/>
      <c r="BZ33" s="313"/>
      <c r="CA33" s="313"/>
      <c r="CB33" s="313"/>
      <c r="CC33" s="130"/>
    </row>
    <row r="34" spans="1:81" ht="11.15" customHeight="1" x14ac:dyDescent="0.2">
      <c r="A34" s="35"/>
      <c r="B34" s="306"/>
      <c r="C34" s="306"/>
      <c r="D34" s="306"/>
      <c r="E34" s="306"/>
      <c r="F34" s="306"/>
      <c r="G34" s="306"/>
      <c r="H34" s="256"/>
      <c r="I34" s="35"/>
      <c r="J34" s="305"/>
      <c r="K34" s="305"/>
      <c r="L34" s="305"/>
      <c r="M34" s="305"/>
      <c r="N34" s="305"/>
      <c r="O34" s="142"/>
      <c r="P34" s="35"/>
      <c r="Q34" s="340"/>
      <c r="R34" s="340"/>
      <c r="S34" s="340"/>
      <c r="T34" s="340"/>
      <c r="U34" s="340"/>
      <c r="V34" s="72"/>
      <c r="W34" s="127"/>
      <c r="X34" s="305"/>
      <c r="Y34" s="305"/>
      <c r="Z34" s="305"/>
      <c r="AA34" s="305"/>
      <c r="AB34" s="305"/>
      <c r="AC34" s="305"/>
      <c r="AD34" s="305"/>
      <c r="AE34" s="305"/>
      <c r="AF34" s="142"/>
      <c r="AG34" s="35"/>
      <c r="AH34" s="313"/>
      <c r="AI34" s="313"/>
      <c r="AJ34" s="313"/>
      <c r="AK34" s="313"/>
      <c r="AL34" s="313"/>
      <c r="AM34" s="313"/>
      <c r="AN34" s="313"/>
      <c r="AO34" s="313"/>
      <c r="AP34" s="313"/>
      <c r="AQ34" s="313"/>
      <c r="AR34" s="313"/>
      <c r="AS34" s="313"/>
      <c r="AT34" s="313"/>
      <c r="AU34" s="313"/>
      <c r="AV34" s="313"/>
      <c r="AW34" s="318"/>
      <c r="AX34" s="127"/>
      <c r="AY34" s="313"/>
      <c r="AZ34" s="313"/>
      <c r="BA34" s="313"/>
      <c r="BB34" s="313"/>
      <c r="BC34" s="313"/>
      <c r="BD34" s="256"/>
      <c r="BE34" s="35"/>
      <c r="BF34" s="316"/>
      <c r="BG34" s="316"/>
      <c r="BH34" s="316"/>
      <c r="BI34" s="316"/>
      <c r="BJ34" s="316"/>
      <c r="BK34" s="316"/>
      <c r="BL34" s="142"/>
      <c r="BM34" s="35"/>
      <c r="BN34" s="304"/>
      <c r="BO34" s="304"/>
      <c r="BP34" s="304"/>
      <c r="BQ34" s="304"/>
      <c r="BR34" s="304"/>
      <c r="BS34" s="142"/>
      <c r="BT34" s="127"/>
      <c r="BU34" s="313"/>
      <c r="BV34" s="313"/>
      <c r="BW34" s="313"/>
      <c r="BX34" s="313"/>
      <c r="BY34" s="313"/>
      <c r="BZ34" s="313"/>
      <c r="CA34" s="313"/>
      <c r="CB34" s="313"/>
      <c r="CC34" s="130"/>
    </row>
    <row r="35" spans="1:81" ht="11.15" customHeight="1" x14ac:dyDescent="0.2">
      <c r="A35" s="35"/>
      <c r="B35" s="306"/>
      <c r="C35" s="306"/>
      <c r="D35" s="306"/>
      <c r="E35" s="306"/>
      <c r="F35" s="306"/>
      <c r="G35" s="306"/>
      <c r="H35" s="256"/>
      <c r="I35" s="35"/>
      <c r="J35" s="305"/>
      <c r="K35" s="305"/>
      <c r="L35" s="305"/>
      <c r="M35" s="305"/>
      <c r="N35" s="305"/>
      <c r="O35" s="142"/>
      <c r="P35" s="35"/>
      <c r="Q35" s="340"/>
      <c r="R35" s="340"/>
      <c r="S35" s="340"/>
      <c r="T35" s="340"/>
      <c r="U35" s="340"/>
      <c r="V35" s="72"/>
      <c r="W35" s="127"/>
      <c r="X35" s="305"/>
      <c r="Y35" s="305"/>
      <c r="Z35" s="305"/>
      <c r="AA35" s="305"/>
      <c r="AB35" s="305"/>
      <c r="AC35" s="305"/>
      <c r="AD35" s="305"/>
      <c r="AE35" s="305"/>
      <c r="AF35" s="142"/>
      <c r="AG35" s="35"/>
      <c r="AH35" s="313"/>
      <c r="AI35" s="313"/>
      <c r="AJ35" s="313"/>
      <c r="AK35" s="313"/>
      <c r="AL35" s="313"/>
      <c r="AM35" s="313"/>
      <c r="AN35" s="313"/>
      <c r="AO35" s="313"/>
      <c r="AP35" s="313"/>
      <c r="AQ35" s="313"/>
      <c r="AR35" s="313"/>
      <c r="AS35" s="313"/>
      <c r="AT35" s="313"/>
      <c r="AU35" s="313"/>
      <c r="AV35" s="313"/>
      <c r="AW35" s="318"/>
      <c r="AX35" s="127"/>
      <c r="AY35" s="313"/>
      <c r="AZ35" s="313"/>
      <c r="BA35" s="313"/>
      <c r="BB35" s="313"/>
      <c r="BC35" s="313"/>
      <c r="BD35" s="256"/>
      <c r="BE35" s="35"/>
      <c r="BF35" s="316"/>
      <c r="BG35" s="316"/>
      <c r="BH35" s="316"/>
      <c r="BI35" s="316"/>
      <c r="BJ35" s="316"/>
      <c r="BK35" s="316"/>
      <c r="BL35" s="142"/>
      <c r="BM35" s="35"/>
      <c r="BN35" s="304"/>
      <c r="BO35" s="304"/>
      <c r="BP35" s="304"/>
      <c r="BQ35" s="304"/>
      <c r="BR35" s="304"/>
      <c r="BS35" s="142"/>
      <c r="BT35" s="127"/>
      <c r="BU35" s="313"/>
      <c r="BV35" s="313"/>
      <c r="BW35" s="313"/>
      <c r="BX35" s="313"/>
      <c r="BY35" s="313"/>
      <c r="BZ35" s="313"/>
      <c r="CA35" s="313"/>
      <c r="CB35" s="313"/>
      <c r="CC35" s="130"/>
    </row>
    <row r="36" spans="1:81" ht="11.15" customHeight="1" x14ac:dyDescent="0.2">
      <c r="A36" s="35"/>
      <c r="B36" s="306"/>
      <c r="C36" s="306"/>
      <c r="D36" s="306"/>
      <c r="E36" s="306"/>
      <c r="F36" s="306"/>
      <c r="G36" s="306"/>
      <c r="H36" s="256"/>
      <c r="I36" s="35"/>
      <c r="J36" s="305"/>
      <c r="K36" s="305"/>
      <c r="L36" s="305"/>
      <c r="M36" s="305"/>
      <c r="N36" s="305"/>
      <c r="O36" s="142"/>
      <c r="P36" s="35"/>
      <c r="Q36" s="340"/>
      <c r="R36" s="340"/>
      <c r="S36" s="340"/>
      <c r="T36" s="340"/>
      <c r="U36" s="340"/>
      <c r="V36" s="72"/>
      <c r="W36" s="127"/>
      <c r="X36" s="305"/>
      <c r="Y36" s="305"/>
      <c r="Z36" s="305"/>
      <c r="AA36" s="305"/>
      <c r="AB36" s="305"/>
      <c r="AC36" s="305"/>
      <c r="AD36" s="305"/>
      <c r="AE36" s="305"/>
      <c r="AF36" s="142"/>
      <c r="AG36" s="35"/>
      <c r="AH36" s="313"/>
      <c r="AI36" s="313"/>
      <c r="AJ36" s="313"/>
      <c r="AK36" s="313"/>
      <c r="AL36" s="313"/>
      <c r="AM36" s="313"/>
      <c r="AN36" s="313"/>
      <c r="AO36" s="313"/>
      <c r="AP36" s="313"/>
      <c r="AQ36" s="313"/>
      <c r="AR36" s="313"/>
      <c r="AS36" s="313"/>
      <c r="AT36" s="313"/>
      <c r="AU36" s="313"/>
      <c r="AV36" s="313"/>
      <c r="AW36" s="318"/>
      <c r="AX36" s="127"/>
      <c r="AY36" s="313"/>
      <c r="AZ36" s="313"/>
      <c r="BA36" s="313"/>
      <c r="BB36" s="313"/>
      <c r="BC36" s="313"/>
      <c r="BD36" s="256"/>
      <c r="BE36" s="35"/>
      <c r="BF36" s="316"/>
      <c r="BG36" s="316"/>
      <c r="BH36" s="316"/>
      <c r="BI36" s="316"/>
      <c r="BJ36" s="316"/>
      <c r="BK36" s="316"/>
      <c r="BL36" s="142"/>
      <c r="BM36" s="35"/>
      <c r="BN36" s="304"/>
      <c r="BO36" s="304"/>
      <c r="BP36" s="304"/>
      <c r="BQ36" s="304"/>
      <c r="BR36" s="304"/>
      <c r="BS36" s="142"/>
      <c r="BT36" s="127"/>
      <c r="BU36" s="313"/>
      <c r="BV36" s="313"/>
      <c r="BW36" s="313"/>
      <c r="BX36" s="313"/>
      <c r="BY36" s="313"/>
      <c r="BZ36" s="313"/>
      <c r="CA36" s="313"/>
      <c r="CB36" s="313"/>
      <c r="CC36" s="130"/>
    </row>
    <row r="37" spans="1:81" ht="6" customHeight="1" x14ac:dyDescent="0.2">
      <c r="A37" s="12"/>
      <c r="B37" s="61"/>
      <c r="C37" s="61"/>
      <c r="D37" s="61"/>
      <c r="E37" s="61"/>
      <c r="F37" s="61"/>
      <c r="G37" s="61"/>
      <c r="H37" s="32"/>
      <c r="I37" s="12"/>
      <c r="J37" s="61"/>
      <c r="K37" s="61"/>
      <c r="L37" s="61"/>
      <c r="M37" s="61"/>
      <c r="N37" s="61"/>
      <c r="O37" s="32"/>
      <c r="P37" s="12"/>
      <c r="Q37" s="61"/>
      <c r="R37" s="61"/>
      <c r="S37" s="61"/>
      <c r="T37" s="61"/>
      <c r="U37" s="61"/>
      <c r="V37" s="221"/>
      <c r="W37" s="61"/>
      <c r="X37" s="61"/>
      <c r="Y37" s="61"/>
      <c r="Z37" s="61"/>
      <c r="AA37" s="61"/>
      <c r="AB37" s="61"/>
      <c r="AC37" s="61"/>
      <c r="AD37" s="61"/>
      <c r="AE37" s="61"/>
      <c r="AF37" s="32"/>
      <c r="AG37" s="12"/>
      <c r="AH37" s="61"/>
      <c r="AI37" s="61"/>
      <c r="AJ37" s="61"/>
      <c r="AK37" s="61"/>
      <c r="AL37" s="61"/>
      <c r="AM37" s="61"/>
      <c r="AN37" s="61"/>
      <c r="AO37" s="61"/>
      <c r="AP37" s="61"/>
      <c r="AQ37" s="61"/>
      <c r="AR37" s="61"/>
      <c r="AS37" s="61"/>
      <c r="AT37" s="61"/>
      <c r="AU37" s="61"/>
      <c r="AV37" s="61"/>
      <c r="AW37" s="221"/>
      <c r="AX37" s="61"/>
      <c r="AY37" s="61"/>
      <c r="AZ37" s="61"/>
      <c r="BA37" s="61"/>
      <c r="BB37" s="61"/>
      <c r="BC37" s="61"/>
      <c r="BD37" s="32"/>
      <c r="BE37" s="12"/>
      <c r="BF37" s="61"/>
      <c r="BG37" s="61"/>
      <c r="BH37" s="61"/>
      <c r="BI37" s="61"/>
      <c r="BJ37" s="61"/>
      <c r="BK37" s="61"/>
      <c r="BL37" s="32"/>
      <c r="BM37" s="12"/>
      <c r="BN37" s="61"/>
      <c r="BO37" s="61"/>
      <c r="BP37" s="61"/>
      <c r="BQ37" s="61"/>
      <c r="BR37" s="61"/>
      <c r="BS37" s="32"/>
      <c r="BT37" s="127"/>
      <c r="BU37" s="127"/>
      <c r="BV37" s="127"/>
      <c r="BW37" s="61"/>
      <c r="BX37" s="61"/>
      <c r="BY37" s="61"/>
      <c r="BZ37" s="61"/>
      <c r="CA37" s="61"/>
      <c r="CB37" s="61"/>
      <c r="CC37" s="32"/>
    </row>
    <row r="38" spans="1:81" ht="6" customHeight="1" x14ac:dyDescent="0.2">
      <c r="A38" s="13"/>
      <c r="B38" s="8"/>
      <c r="C38" s="8"/>
      <c r="D38" s="8"/>
      <c r="E38" s="8"/>
      <c r="F38" s="8"/>
      <c r="G38" s="8"/>
      <c r="H38" s="30"/>
      <c r="I38" s="13"/>
      <c r="J38" s="8"/>
      <c r="K38" s="8"/>
      <c r="L38" s="8"/>
      <c r="M38" s="8"/>
      <c r="N38" s="8"/>
      <c r="O38" s="30"/>
      <c r="P38" s="13"/>
      <c r="Q38" s="8"/>
      <c r="R38" s="8"/>
      <c r="S38" s="8"/>
      <c r="T38" s="8"/>
      <c r="U38" s="8"/>
      <c r="V38" s="222"/>
      <c r="W38" s="8"/>
      <c r="X38" s="8"/>
      <c r="Y38" s="8"/>
      <c r="Z38" s="8"/>
      <c r="AA38" s="8"/>
      <c r="AB38" s="8"/>
      <c r="AC38" s="8"/>
      <c r="AD38" s="8"/>
      <c r="AE38" s="8"/>
      <c r="AF38" s="30"/>
      <c r="AG38" s="13"/>
      <c r="AH38" s="8"/>
      <c r="AI38" s="8"/>
      <c r="AJ38" s="8"/>
      <c r="AK38" s="8"/>
      <c r="AL38" s="8"/>
      <c r="AM38" s="8"/>
      <c r="AN38" s="8"/>
      <c r="AO38" s="8"/>
      <c r="AP38" s="8"/>
      <c r="AQ38" s="8"/>
      <c r="AR38" s="8"/>
      <c r="AS38" s="8"/>
      <c r="AT38" s="8"/>
      <c r="AU38" s="8"/>
      <c r="AV38" s="8"/>
      <c r="AW38" s="222"/>
      <c r="AX38" s="8"/>
      <c r="AY38" s="8"/>
      <c r="AZ38" s="8"/>
      <c r="BA38" s="8"/>
      <c r="BB38" s="8"/>
      <c r="BC38" s="8"/>
      <c r="BD38" s="30"/>
      <c r="BE38" s="13"/>
      <c r="BF38" s="8"/>
      <c r="BG38" s="8"/>
      <c r="BH38" s="8"/>
      <c r="BI38" s="8"/>
      <c r="BJ38" s="8"/>
      <c r="BK38" s="8"/>
      <c r="BL38" s="30"/>
      <c r="BM38" s="13"/>
      <c r="BN38" s="8"/>
      <c r="BO38" s="8"/>
      <c r="BP38" s="8"/>
      <c r="BQ38" s="8"/>
      <c r="BR38" s="8"/>
      <c r="BS38" s="30"/>
      <c r="BT38" s="13"/>
      <c r="BU38" s="8"/>
      <c r="BV38" s="8"/>
      <c r="BW38" s="8"/>
      <c r="BX38" s="8"/>
      <c r="BY38" s="8"/>
      <c r="BZ38" s="8"/>
      <c r="CA38" s="8"/>
      <c r="CB38" s="8"/>
      <c r="CC38" s="30"/>
    </row>
    <row r="39" spans="1:81" ht="11.15" customHeight="1" x14ac:dyDescent="0.2">
      <c r="A39" s="35"/>
      <c r="B39" s="151" t="s">
        <v>114</v>
      </c>
      <c r="C39" s="127"/>
      <c r="D39" s="127"/>
      <c r="E39" s="127"/>
      <c r="F39" s="127"/>
      <c r="G39" s="127"/>
      <c r="H39" s="142"/>
      <c r="I39" s="35"/>
      <c r="J39" s="342"/>
      <c r="K39" s="342"/>
      <c r="L39" s="342"/>
      <c r="M39" s="342"/>
      <c r="N39" s="342"/>
      <c r="O39" s="343"/>
      <c r="P39" s="344"/>
      <c r="Q39" s="342"/>
      <c r="R39" s="342"/>
      <c r="S39" s="342"/>
      <c r="T39" s="342"/>
      <c r="U39" s="342"/>
      <c r="V39" s="345"/>
      <c r="W39" s="342"/>
      <c r="X39" s="346" t="s">
        <v>15</v>
      </c>
      <c r="Y39" s="346"/>
      <c r="Z39" s="346"/>
      <c r="AA39" s="347"/>
      <c r="AB39" s="348"/>
      <c r="AC39" s="349"/>
      <c r="AD39" s="348"/>
      <c r="AE39" s="349"/>
      <c r="AF39" s="343"/>
      <c r="AG39" s="344"/>
      <c r="AH39" s="342" t="s">
        <v>78</v>
      </c>
      <c r="AI39" s="342"/>
      <c r="AJ39" s="342"/>
      <c r="AK39" s="350" t="s">
        <v>9</v>
      </c>
      <c r="AL39" s="350"/>
      <c r="AM39" s="350"/>
      <c r="AN39" s="350"/>
      <c r="AO39" s="350"/>
      <c r="AP39" s="350"/>
      <c r="AQ39" s="350"/>
      <c r="AR39" s="350"/>
      <c r="AS39" s="350"/>
      <c r="AT39" s="350"/>
      <c r="AU39" s="350"/>
      <c r="AV39" s="351" t="s">
        <v>79</v>
      </c>
      <c r="AW39" s="72"/>
      <c r="AX39" s="127"/>
      <c r="BD39" s="142"/>
      <c r="BE39" s="35"/>
      <c r="BF39" s="301" t="s">
        <v>153</v>
      </c>
      <c r="BG39" s="301"/>
      <c r="BH39" s="301"/>
      <c r="BI39" s="301"/>
      <c r="BJ39" s="301"/>
      <c r="BK39" s="301"/>
      <c r="BL39" s="1"/>
      <c r="BM39" s="35"/>
      <c r="BS39" s="142"/>
      <c r="BT39" s="127"/>
      <c r="BU39" s="301" t="s">
        <v>154</v>
      </c>
      <c r="BV39" s="301"/>
      <c r="BW39" s="301"/>
      <c r="BX39" s="301"/>
      <c r="BY39" s="301"/>
      <c r="BZ39" s="301"/>
      <c r="CA39" s="301"/>
      <c r="CB39" s="301"/>
      <c r="CC39" s="142"/>
    </row>
    <row r="40" spans="1:81" ht="11.15" customHeight="1" x14ac:dyDescent="0.2">
      <c r="A40" s="35"/>
      <c r="B40" s="127"/>
      <c r="C40" s="127"/>
      <c r="D40" s="127"/>
      <c r="E40" s="127"/>
      <c r="F40" s="127"/>
      <c r="G40" s="127"/>
      <c r="H40" s="142"/>
      <c r="I40" s="35"/>
      <c r="J40" s="342" t="s">
        <v>155</v>
      </c>
      <c r="K40" s="342"/>
      <c r="L40" s="342"/>
      <c r="M40" s="342"/>
      <c r="N40" s="351" t="s">
        <v>79</v>
      </c>
      <c r="O40" s="343"/>
      <c r="P40" s="344"/>
      <c r="Q40" s="342" t="s">
        <v>156</v>
      </c>
      <c r="R40" s="342"/>
      <c r="S40" s="342"/>
      <c r="T40" s="342"/>
      <c r="U40" s="351" t="s">
        <v>79</v>
      </c>
      <c r="V40" s="345"/>
      <c r="W40" s="342"/>
      <c r="X40" s="346"/>
      <c r="Y40" s="346"/>
      <c r="Z40" s="346"/>
      <c r="AA40" s="347"/>
      <c r="AB40" s="352"/>
      <c r="AC40" s="353"/>
      <c r="AD40" s="352"/>
      <c r="AE40" s="353"/>
      <c r="AF40" s="343"/>
      <c r="AG40" s="344"/>
      <c r="AH40" s="354" t="s">
        <v>157</v>
      </c>
      <c r="AI40" s="354"/>
      <c r="AJ40" s="354"/>
      <c r="AK40" s="354"/>
      <c r="AL40" s="354"/>
      <c r="AM40" s="354"/>
      <c r="AN40" s="354"/>
      <c r="AO40" s="354"/>
      <c r="AP40" s="354"/>
      <c r="AQ40" s="354"/>
      <c r="AR40" s="354"/>
      <c r="AS40" s="354"/>
      <c r="AT40" s="354"/>
      <c r="AU40" s="355"/>
      <c r="AV40" s="342"/>
      <c r="AW40" s="72"/>
      <c r="AX40" s="127"/>
      <c r="AY40" s="127" t="s">
        <v>78</v>
      </c>
      <c r="AZ40" s="127"/>
      <c r="BA40" s="127"/>
      <c r="BB40" s="127"/>
      <c r="BC40" s="151" t="s">
        <v>79</v>
      </c>
      <c r="BD40" s="142"/>
      <c r="BE40" s="35"/>
      <c r="BF40" s="301" t="s">
        <v>158</v>
      </c>
      <c r="BG40" s="301"/>
      <c r="BH40" s="301"/>
      <c r="BI40" s="301"/>
      <c r="BJ40" s="301"/>
      <c r="BK40" s="301"/>
      <c r="BL40" s="1"/>
      <c r="BM40" s="35"/>
      <c r="BN40" s="127" t="s">
        <v>78</v>
      </c>
      <c r="BP40" s="127"/>
      <c r="BQ40" s="127"/>
      <c r="BR40" s="151" t="s">
        <v>79</v>
      </c>
      <c r="BS40" s="142"/>
      <c r="BT40" s="127"/>
      <c r="BU40" s="1" t="s">
        <v>159</v>
      </c>
      <c r="BV40" s="1"/>
      <c r="BW40" s="1"/>
      <c r="BX40" s="1"/>
      <c r="BY40" s="1"/>
      <c r="BZ40" s="1"/>
      <c r="CA40" s="1"/>
      <c r="CB40" s="127"/>
      <c r="CC40" s="142"/>
    </row>
    <row r="41" spans="1:81" ht="6" customHeight="1" x14ac:dyDescent="0.2">
      <c r="A41" s="35"/>
      <c r="B41" s="127"/>
      <c r="C41" s="127"/>
      <c r="D41" s="127"/>
      <c r="E41" s="127"/>
      <c r="F41" s="127"/>
      <c r="G41" s="127"/>
      <c r="H41" s="142"/>
      <c r="I41" s="35"/>
      <c r="J41" s="342"/>
      <c r="K41" s="342"/>
      <c r="L41" s="342"/>
      <c r="M41" s="342"/>
      <c r="N41" s="342"/>
      <c r="O41" s="343"/>
      <c r="P41" s="344"/>
      <c r="Q41" s="342"/>
      <c r="R41" s="342"/>
      <c r="S41" s="342"/>
      <c r="T41" s="342"/>
      <c r="U41" s="342"/>
      <c r="V41" s="345"/>
      <c r="W41" s="342"/>
      <c r="X41" s="342"/>
      <c r="Y41" s="342"/>
      <c r="Z41" s="342"/>
      <c r="AA41" s="342"/>
      <c r="AB41" s="342"/>
      <c r="AC41" s="342"/>
      <c r="AD41" s="342"/>
      <c r="AE41" s="342"/>
      <c r="AF41" s="343"/>
      <c r="AG41" s="344"/>
      <c r="AH41" s="354"/>
      <c r="AI41" s="354"/>
      <c r="AJ41" s="354"/>
      <c r="AK41" s="354"/>
      <c r="AL41" s="354"/>
      <c r="AM41" s="354"/>
      <c r="AN41" s="354"/>
      <c r="AO41" s="354"/>
      <c r="AP41" s="354"/>
      <c r="AQ41" s="354"/>
      <c r="AR41" s="354"/>
      <c r="AS41" s="354"/>
      <c r="AT41" s="354"/>
      <c r="AU41" s="355"/>
      <c r="AV41" s="342"/>
      <c r="AW41" s="72"/>
      <c r="AX41" s="127"/>
      <c r="AY41" s="127"/>
      <c r="AZ41" s="127"/>
      <c r="BA41" s="127"/>
      <c r="BB41" s="127"/>
      <c r="BC41" s="127"/>
      <c r="BD41" s="142"/>
      <c r="BE41" s="35"/>
      <c r="BF41" s="127"/>
      <c r="BG41" s="127"/>
      <c r="BH41" s="127"/>
      <c r="BI41" s="127"/>
      <c r="BJ41" s="127"/>
      <c r="BK41" s="127"/>
      <c r="BL41" s="127"/>
      <c r="BM41" s="35"/>
      <c r="BN41" s="127"/>
      <c r="BP41" s="127"/>
      <c r="BQ41" s="127"/>
      <c r="BR41" s="127"/>
      <c r="BS41" s="142"/>
      <c r="BT41" s="127"/>
      <c r="BU41" s="127"/>
      <c r="BV41" s="127"/>
      <c r="BW41" s="127"/>
      <c r="BX41" s="127"/>
      <c r="BY41" s="127"/>
      <c r="BZ41" s="127"/>
      <c r="CA41" s="127"/>
      <c r="CB41" s="127"/>
      <c r="CC41" s="142"/>
    </row>
    <row r="42" spans="1:81" ht="11.15" customHeight="1" x14ac:dyDescent="0.2">
      <c r="A42" s="35"/>
      <c r="C42" s="127"/>
      <c r="D42" s="127"/>
      <c r="E42" s="127"/>
      <c r="F42" s="127"/>
      <c r="G42" s="127"/>
      <c r="H42" s="142"/>
      <c r="I42" s="35"/>
      <c r="J42" s="342"/>
      <c r="K42" s="342"/>
      <c r="L42" s="342"/>
      <c r="M42" s="342"/>
      <c r="N42" s="342"/>
      <c r="O42" s="343"/>
      <c r="P42" s="344"/>
      <c r="Q42" s="342"/>
      <c r="R42" s="342"/>
      <c r="S42" s="342"/>
      <c r="T42" s="342"/>
      <c r="U42" s="342"/>
      <c r="V42" s="345"/>
      <c r="W42" s="342"/>
      <c r="X42" s="346" t="s">
        <v>16</v>
      </c>
      <c r="Y42" s="346"/>
      <c r="Z42" s="346"/>
      <c r="AA42" s="347"/>
      <c r="AB42" s="348"/>
      <c r="AC42" s="349"/>
      <c r="AD42" s="348"/>
      <c r="AE42" s="349"/>
      <c r="AF42" s="343"/>
      <c r="AG42" s="344"/>
      <c r="AH42" s="342"/>
      <c r="AI42" s="355"/>
      <c r="AJ42" s="355"/>
      <c r="AK42" s="355"/>
      <c r="AL42" s="355"/>
      <c r="AM42" s="355"/>
      <c r="AN42" s="355"/>
      <c r="AO42" s="355"/>
      <c r="AP42" s="355"/>
      <c r="AQ42" s="355"/>
      <c r="AR42" s="355"/>
      <c r="AS42" s="355"/>
      <c r="AT42" s="355"/>
      <c r="AU42" s="355"/>
      <c r="AV42" s="342"/>
      <c r="AW42" s="72"/>
      <c r="AX42" s="127"/>
      <c r="BD42" s="142"/>
      <c r="BE42" s="35"/>
      <c r="BF42" s="127"/>
      <c r="BG42" s="13"/>
      <c r="BH42" s="30"/>
      <c r="BI42" s="13"/>
      <c r="BJ42" s="30"/>
      <c r="BK42" s="127"/>
      <c r="BM42" s="35"/>
      <c r="BS42" s="142"/>
      <c r="BT42" s="127"/>
      <c r="BU42" s="127"/>
      <c r="BV42" s="127"/>
      <c r="BW42" s="13"/>
      <c r="BX42" s="30"/>
      <c r="BY42" s="13"/>
      <c r="BZ42" s="30"/>
      <c r="CA42" s="127"/>
      <c r="CB42" s="127"/>
      <c r="CC42" s="142"/>
    </row>
    <row r="43" spans="1:81" ht="11.15" customHeight="1" x14ac:dyDescent="0.2">
      <c r="A43" s="35"/>
      <c r="B43" s="127"/>
      <c r="C43" s="127"/>
      <c r="D43" s="127"/>
      <c r="E43" s="127"/>
      <c r="F43" s="127"/>
      <c r="G43" s="127"/>
      <c r="H43" s="142"/>
      <c r="I43" s="35"/>
      <c r="J43" s="342" t="s">
        <v>160</v>
      </c>
      <c r="K43" s="342"/>
      <c r="L43" s="342"/>
      <c r="M43" s="342"/>
      <c r="N43" s="351" t="s">
        <v>81</v>
      </c>
      <c r="O43" s="343"/>
      <c r="P43" s="344"/>
      <c r="Q43" s="342" t="s">
        <v>161</v>
      </c>
      <c r="R43" s="342"/>
      <c r="S43" s="342"/>
      <c r="T43" s="342"/>
      <c r="U43" s="351" t="s">
        <v>81</v>
      </c>
      <c r="V43" s="345"/>
      <c r="W43" s="342"/>
      <c r="X43" s="346"/>
      <c r="Y43" s="346"/>
      <c r="Z43" s="346"/>
      <c r="AA43" s="347"/>
      <c r="AB43" s="352"/>
      <c r="AC43" s="353"/>
      <c r="AD43" s="352"/>
      <c r="AE43" s="353"/>
      <c r="AF43" s="343"/>
      <c r="AG43" s="344"/>
      <c r="AH43" s="342" t="s">
        <v>80</v>
      </c>
      <c r="AI43" s="342"/>
      <c r="AJ43" s="342"/>
      <c r="AK43" s="350" t="s">
        <v>9</v>
      </c>
      <c r="AL43" s="350"/>
      <c r="AM43" s="350"/>
      <c r="AN43" s="350"/>
      <c r="AO43" s="350"/>
      <c r="AP43" s="350"/>
      <c r="AQ43" s="350"/>
      <c r="AR43" s="350"/>
      <c r="AS43" s="350"/>
      <c r="AT43" s="350"/>
      <c r="AU43" s="350"/>
      <c r="AV43" s="351" t="s">
        <v>81</v>
      </c>
      <c r="AW43" s="72"/>
      <c r="AX43" s="127"/>
      <c r="AY43" s="127" t="s">
        <v>80</v>
      </c>
      <c r="AZ43" s="127"/>
      <c r="BA43" s="127"/>
      <c r="BB43" s="127"/>
      <c r="BC43" s="151" t="s">
        <v>81</v>
      </c>
      <c r="BD43" s="142"/>
      <c r="BE43" s="35"/>
      <c r="BF43" s="127"/>
      <c r="BG43" s="12"/>
      <c r="BH43" s="32"/>
      <c r="BI43" s="12"/>
      <c r="BJ43" s="32"/>
      <c r="BK43" s="127"/>
      <c r="BM43" s="35"/>
      <c r="BN43" s="127" t="s">
        <v>80</v>
      </c>
      <c r="BP43" s="127"/>
      <c r="BQ43" s="127"/>
      <c r="BR43" s="151" t="s">
        <v>81</v>
      </c>
      <c r="BS43" s="142"/>
      <c r="BT43" s="127"/>
      <c r="BU43" s="127"/>
      <c r="BV43" s="127"/>
      <c r="BW43" s="12"/>
      <c r="BX43" s="32"/>
      <c r="BY43" s="12"/>
      <c r="BZ43" s="32"/>
      <c r="CA43" s="127"/>
      <c r="CB43" s="127"/>
      <c r="CC43" s="142"/>
    </row>
    <row r="44" spans="1:81" ht="6" customHeight="1" x14ac:dyDescent="0.2">
      <c r="A44" s="35"/>
      <c r="B44" s="127"/>
      <c r="C44" s="127"/>
      <c r="D44" s="127"/>
      <c r="E44" s="127"/>
      <c r="F44" s="127"/>
      <c r="G44" s="127"/>
      <c r="H44" s="142"/>
      <c r="I44" s="35"/>
      <c r="J44" s="342"/>
      <c r="K44" s="342"/>
      <c r="L44" s="342"/>
      <c r="M44" s="342"/>
      <c r="N44" s="342"/>
      <c r="O44" s="343"/>
      <c r="P44" s="344"/>
      <c r="Q44" s="342"/>
      <c r="R44" s="342"/>
      <c r="S44" s="342"/>
      <c r="T44" s="342"/>
      <c r="U44" s="342"/>
      <c r="V44" s="345"/>
      <c r="W44" s="342"/>
      <c r="X44" s="342"/>
      <c r="Y44" s="342"/>
      <c r="Z44" s="342"/>
      <c r="AA44" s="342"/>
      <c r="AB44" s="342"/>
      <c r="AC44" s="342"/>
      <c r="AD44" s="342"/>
      <c r="AE44" s="342"/>
      <c r="AF44" s="343"/>
      <c r="AG44" s="344"/>
      <c r="AH44" s="356"/>
      <c r="AI44" s="356"/>
      <c r="AJ44" s="356"/>
      <c r="AK44" s="356"/>
      <c r="AL44" s="342"/>
      <c r="AM44" s="354" t="s">
        <v>162</v>
      </c>
      <c r="AN44" s="354"/>
      <c r="AO44" s="354"/>
      <c r="AP44" s="354"/>
      <c r="AQ44" s="354"/>
      <c r="AR44" s="354"/>
      <c r="AS44" s="354"/>
      <c r="AT44" s="354"/>
      <c r="AU44" s="355"/>
      <c r="AV44" s="342"/>
      <c r="AW44" s="72"/>
      <c r="AX44" s="127"/>
      <c r="BD44" s="142"/>
      <c r="BE44" s="35"/>
      <c r="BF44" s="127"/>
      <c r="BG44" s="127"/>
      <c r="BH44" s="127"/>
      <c r="BI44" s="127"/>
      <c r="BJ44" s="127"/>
      <c r="BK44" s="127"/>
      <c r="BL44" s="127"/>
      <c r="BM44" s="35"/>
      <c r="BS44" s="142"/>
      <c r="BT44" s="127"/>
      <c r="BU44" s="127"/>
      <c r="BV44" s="127"/>
      <c r="BW44" s="127"/>
      <c r="BX44" s="127"/>
      <c r="BY44" s="127"/>
      <c r="BZ44" s="127"/>
      <c r="CA44" s="127"/>
      <c r="CB44" s="127"/>
      <c r="CC44" s="142"/>
    </row>
    <row r="45" spans="1:81" ht="11.15" customHeight="1" x14ac:dyDescent="0.2">
      <c r="A45" s="35"/>
      <c r="B45" s="127"/>
      <c r="C45" s="127"/>
      <c r="D45" s="127"/>
      <c r="E45" s="127"/>
      <c r="F45" s="127"/>
      <c r="G45" s="127"/>
      <c r="H45" s="142"/>
      <c r="I45" s="35"/>
      <c r="J45" s="342"/>
      <c r="K45" s="342"/>
      <c r="L45" s="342"/>
      <c r="M45" s="342"/>
      <c r="N45" s="342"/>
      <c r="O45" s="343"/>
      <c r="P45" s="344"/>
      <c r="Q45" s="342" t="s">
        <v>163</v>
      </c>
      <c r="R45" s="342"/>
      <c r="S45" s="342"/>
      <c r="T45" s="342"/>
      <c r="U45" s="351" t="s">
        <v>86</v>
      </c>
      <c r="V45" s="345"/>
      <c r="W45" s="342"/>
      <c r="X45" s="348"/>
      <c r="Y45" s="349"/>
      <c r="Z45" s="348"/>
      <c r="AA45" s="349"/>
      <c r="AB45" s="348"/>
      <c r="AC45" s="349"/>
      <c r="AD45" s="348"/>
      <c r="AE45" s="349"/>
      <c r="AF45" s="343"/>
      <c r="AG45" s="344"/>
      <c r="AH45" s="356"/>
      <c r="AI45" s="356"/>
      <c r="AJ45" s="356"/>
      <c r="AK45" s="356"/>
      <c r="AL45" s="356"/>
      <c r="AM45" s="354"/>
      <c r="AN45" s="354"/>
      <c r="AO45" s="354"/>
      <c r="AP45" s="354"/>
      <c r="AQ45" s="354"/>
      <c r="AR45" s="354"/>
      <c r="AS45" s="354"/>
      <c r="AT45" s="354"/>
      <c r="AU45" s="355"/>
      <c r="AV45" s="342"/>
      <c r="AW45" s="72"/>
      <c r="AX45" s="127"/>
      <c r="BD45" s="142"/>
      <c r="BE45" s="35"/>
      <c r="BM45" s="35"/>
      <c r="BS45" s="142"/>
      <c r="BT45" s="127"/>
      <c r="BU45" s="127"/>
      <c r="CB45" s="127"/>
      <c r="CC45" s="142"/>
    </row>
    <row r="46" spans="1:81" ht="11.15" customHeight="1" x14ac:dyDescent="0.2">
      <c r="A46" s="35"/>
      <c r="B46" s="127"/>
      <c r="C46" s="127"/>
      <c r="D46" s="127"/>
      <c r="E46" s="127"/>
      <c r="F46" s="127"/>
      <c r="G46" s="127"/>
      <c r="H46" s="142"/>
      <c r="I46" s="35"/>
      <c r="J46" s="342"/>
      <c r="K46" s="342"/>
      <c r="L46" s="342"/>
      <c r="M46" s="342"/>
      <c r="N46" s="342"/>
      <c r="O46" s="343"/>
      <c r="P46" s="344"/>
      <c r="Q46" s="342"/>
      <c r="R46" s="342"/>
      <c r="S46" s="342"/>
      <c r="T46" s="342"/>
      <c r="U46" s="342"/>
      <c r="V46" s="345"/>
      <c r="W46" s="342"/>
      <c r="X46" s="352"/>
      <c r="Y46" s="353"/>
      <c r="Z46" s="352"/>
      <c r="AA46" s="353"/>
      <c r="AB46" s="352"/>
      <c r="AC46" s="353"/>
      <c r="AD46" s="352"/>
      <c r="AE46" s="353"/>
      <c r="AF46" s="343"/>
      <c r="AG46" s="344"/>
      <c r="AH46" s="355"/>
      <c r="AI46" s="355"/>
      <c r="AJ46" s="355"/>
      <c r="AK46" s="355"/>
      <c r="AL46" s="356"/>
      <c r="AM46" s="354"/>
      <c r="AN46" s="354"/>
      <c r="AO46" s="354"/>
      <c r="AP46" s="354"/>
      <c r="AQ46" s="354"/>
      <c r="AR46" s="354"/>
      <c r="AS46" s="354"/>
      <c r="AT46" s="354"/>
      <c r="AU46" s="355"/>
      <c r="AV46" s="342"/>
      <c r="AW46" s="72"/>
      <c r="AX46" s="127"/>
      <c r="AY46" s="374" t="s">
        <v>164</v>
      </c>
      <c r="AZ46" s="374"/>
      <c r="BA46" s="374"/>
      <c r="BB46" s="374"/>
      <c r="BC46" s="374"/>
      <c r="BD46" s="142"/>
      <c r="BE46" s="35"/>
      <c r="BM46" s="35"/>
      <c r="BS46" s="142"/>
      <c r="BT46" s="127"/>
      <c r="BU46" s="1"/>
      <c r="BV46" s="1"/>
      <c r="BW46" s="1"/>
      <c r="BX46" s="1"/>
      <c r="BY46" s="1"/>
      <c r="BZ46" s="1"/>
      <c r="CA46" s="1"/>
      <c r="CB46" s="127"/>
      <c r="CC46" s="142"/>
    </row>
    <row r="47" spans="1:81" ht="11.15" customHeight="1" x14ac:dyDescent="0.2">
      <c r="A47" s="35"/>
      <c r="B47" s="127"/>
      <c r="C47" s="127"/>
      <c r="D47" s="127"/>
      <c r="E47" s="127"/>
      <c r="F47" s="127"/>
      <c r="G47" s="127"/>
      <c r="H47" s="142"/>
      <c r="I47" s="35"/>
      <c r="J47" s="342"/>
      <c r="K47" s="342"/>
      <c r="L47" s="342"/>
      <c r="M47" s="342"/>
      <c r="N47" s="342"/>
      <c r="O47" s="343"/>
      <c r="P47" s="344"/>
      <c r="Q47" s="357" t="s">
        <v>165</v>
      </c>
      <c r="R47" s="357"/>
      <c r="S47" s="358"/>
      <c r="T47" s="359"/>
      <c r="U47" s="360"/>
      <c r="V47" s="345"/>
      <c r="W47" s="342"/>
      <c r="X47" s="361" t="s">
        <v>17</v>
      </c>
      <c r="Y47" s="361"/>
      <c r="Z47" s="361"/>
      <c r="AA47" s="361"/>
      <c r="AB47" s="361"/>
      <c r="AC47" s="361"/>
      <c r="AD47" s="361"/>
      <c r="AE47" s="361"/>
      <c r="AF47" s="343"/>
      <c r="AG47" s="344"/>
      <c r="AH47" s="342"/>
      <c r="AI47" s="355"/>
      <c r="AJ47" s="355"/>
      <c r="AK47" s="355"/>
      <c r="AL47" s="355"/>
      <c r="AM47" s="355"/>
      <c r="AN47" s="355"/>
      <c r="AO47" s="355"/>
      <c r="AP47" s="355"/>
      <c r="AQ47" s="355"/>
      <c r="AR47" s="355"/>
      <c r="AS47" s="355"/>
      <c r="AT47" s="355"/>
      <c r="AU47" s="355"/>
      <c r="AV47" s="342"/>
      <c r="AW47" s="72"/>
      <c r="AX47" s="127"/>
      <c r="AY47" s="374"/>
      <c r="AZ47" s="374"/>
      <c r="BA47" s="374"/>
      <c r="BB47" s="374"/>
      <c r="BC47" s="374"/>
      <c r="BD47" s="142"/>
      <c r="BE47" s="35"/>
      <c r="BF47" s="127"/>
      <c r="BG47" s="127"/>
      <c r="BH47" s="127"/>
      <c r="BI47" s="127"/>
      <c r="BJ47" s="127"/>
      <c r="BK47" s="127"/>
      <c r="BL47" s="127"/>
      <c r="BM47" s="35"/>
      <c r="BS47" s="142"/>
      <c r="BT47" s="127"/>
      <c r="BU47" s="127"/>
      <c r="BV47" s="127"/>
      <c r="BX47" s="127"/>
      <c r="BY47" s="127"/>
      <c r="BZ47" s="127"/>
      <c r="CA47" s="127"/>
      <c r="CB47" s="127"/>
      <c r="CC47" s="142"/>
    </row>
    <row r="48" spans="1:81" ht="11.15" customHeight="1" x14ac:dyDescent="0.2">
      <c r="A48" s="35"/>
      <c r="B48" s="127"/>
      <c r="C48" s="127"/>
      <c r="D48" s="127"/>
      <c r="E48" s="127"/>
      <c r="F48" s="127"/>
      <c r="G48" s="127"/>
      <c r="H48" s="142"/>
      <c r="I48" s="35"/>
      <c r="J48" s="342"/>
      <c r="K48" s="342"/>
      <c r="L48" s="342"/>
      <c r="M48" s="342"/>
      <c r="N48" s="342"/>
      <c r="O48" s="343"/>
      <c r="P48" s="344"/>
      <c r="Q48" s="357"/>
      <c r="R48" s="357"/>
      <c r="S48" s="358"/>
      <c r="T48" s="362"/>
      <c r="U48" s="363"/>
      <c r="V48" s="345"/>
      <c r="W48" s="342"/>
      <c r="X48" s="364"/>
      <c r="Y48" s="364"/>
      <c r="Z48" s="364"/>
      <c r="AA48" s="364"/>
      <c r="AB48" s="364"/>
      <c r="AC48" s="364"/>
      <c r="AD48" s="364"/>
      <c r="AE48" s="364"/>
      <c r="AF48" s="343"/>
      <c r="AG48" s="344"/>
      <c r="AH48" s="342"/>
      <c r="AI48" s="355"/>
      <c r="AJ48" s="355"/>
      <c r="AK48" s="355"/>
      <c r="AL48" s="355"/>
      <c r="AM48" s="355"/>
      <c r="AN48" s="355"/>
      <c r="AO48" s="355"/>
      <c r="AP48" s="355"/>
      <c r="AQ48" s="355"/>
      <c r="AR48" s="355"/>
      <c r="AS48" s="355"/>
      <c r="AT48" s="355"/>
      <c r="AU48" s="355"/>
      <c r="AV48" s="342"/>
      <c r="AW48" s="72"/>
      <c r="AX48" s="127"/>
      <c r="AY48" s="127"/>
      <c r="AZ48" s="127"/>
      <c r="BA48" s="127"/>
      <c r="BB48" s="127"/>
      <c r="BC48" s="127"/>
      <c r="BD48" s="142"/>
      <c r="BE48" s="35"/>
      <c r="BF48" s="127"/>
      <c r="BG48" s="127"/>
      <c r="BH48" s="127"/>
      <c r="BI48" s="127"/>
      <c r="BJ48" s="127"/>
      <c r="BK48" s="127"/>
      <c r="BL48" s="127"/>
      <c r="BM48" s="35"/>
      <c r="BS48" s="142"/>
      <c r="BT48" s="127"/>
      <c r="BU48" s="127"/>
      <c r="BV48" s="127"/>
      <c r="BX48" s="127"/>
      <c r="BY48" s="127"/>
      <c r="BZ48" s="127"/>
      <c r="CA48" s="127"/>
      <c r="CB48" s="127"/>
      <c r="CC48" s="142"/>
    </row>
    <row r="49" spans="1:81" ht="6" customHeight="1" x14ac:dyDescent="0.2">
      <c r="A49" s="12"/>
      <c r="B49" s="61"/>
      <c r="C49" s="61"/>
      <c r="D49" s="61"/>
      <c r="E49" s="61"/>
      <c r="F49" s="61"/>
      <c r="G49" s="61"/>
      <c r="H49" s="32"/>
      <c r="I49" s="12"/>
      <c r="J49" s="365"/>
      <c r="K49" s="365"/>
      <c r="L49" s="365"/>
      <c r="M49" s="365"/>
      <c r="N49" s="365"/>
      <c r="O49" s="353"/>
      <c r="P49" s="352"/>
      <c r="Q49" s="365"/>
      <c r="R49" s="365"/>
      <c r="S49" s="365"/>
      <c r="T49" s="365"/>
      <c r="U49" s="365"/>
      <c r="V49" s="366"/>
      <c r="W49" s="365"/>
      <c r="X49" s="365"/>
      <c r="Y49" s="365"/>
      <c r="Z49" s="365"/>
      <c r="AA49" s="365"/>
      <c r="AB49" s="365"/>
      <c r="AC49" s="365"/>
      <c r="AD49" s="365"/>
      <c r="AE49" s="365"/>
      <c r="AF49" s="353"/>
      <c r="AG49" s="352"/>
      <c r="AH49" s="342"/>
      <c r="AI49" s="342"/>
      <c r="AJ49" s="342"/>
      <c r="AK49" s="342"/>
      <c r="AL49" s="342"/>
      <c r="AM49" s="342"/>
      <c r="AN49" s="342"/>
      <c r="AO49" s="342"/>
      <c r="AP49" s="342"/>
      <c r="AQ49" s="342"/>
      <c r="AR49" s="342"/>
      <c r="AS49" s="342"/>
      <c r="AT49" s="342"/>
      <c r="AU49" s="342"/>
      <c r="AV49" s="342"/>
      <c r="AW49" s="221"/>
      <c r="AX49" s="61"/>
      <c r="AY49" s="61"/>
      <c r="AZ49" s="61"/>
      <c r="BA49" s="61"/>
      <c r="BB49" s="61"/>
      <c r="BC49" s="61"/>
      <c r="BD49" s="32"/>
      <c r="BE49" s="12"/>
      <c r="BF49" s="61"/>
      <c r="BG49" s="61"/>
      <c r="BH49" s="61"/>
      <c r="BI49" s="61"/>
      <c r="BJ49" s="61"/>
      <c r="BK49" s="61"/>
      <c r="BL49" s="61"/>
      <c r="BM49" s="12"/>
      <c r="BN49" s="137"/>
      <c r="BO49" s="137"/>
      <c r="BP49" s="137"/>
      <c r="BQ49" s="137"/>
      <c r="BR49" s="137"/>
      <c r="BS49" s="32"/>
      <c r="BT49" s="61"/>
      <c r="BU49" s="61"/>
      <c r="BV49" s="61"/>
      <c r="BW49" s="61"/>
      <c r="BX49" s="61"/>
      <c r="BY49" s="61"/>
      <c r="BZ49" s="61"/>
      <c r="CA49" s="61"/>
      <c r="CB49" s="61"/>
      <c r="CC49" s="32"/>
    </row>
    <row r="50" spans="1:81" ht="6" customHeight="1" x14ac:dyDescent="0.2">
      <c r="A50" s="13"/>
      <c r="B50" s="8"/>
      <c r="C50" s="8"/>
      <c r="D50" s="8"/>
      <c r="E50" s="8"/>
      <c r="F50" s="8"/>
      <c r="G50" s="8"/>
      <c r="H50" s="30"/>
      <c r="I50" s="13"/>
      <c r="J50" s="367"/>
      <c r="K50" s="367"/>
      <c r="L50" s="367"/>
      <c r="M50" s="367"/>
      <c r="N50" s="367"/>
      <c r="O50" s="349"/>
      <c r="P50" s="348"/>
      <c r="Q50" s="367"/>
      <c r="R50" s="367"/>
      <c r="S50" s="367"/>
      <c r="T50" s="367"/>
      <c r="U50" s="367"/>
      <c r="V50" s="368"/>
      <c r="W50" s="367"/>
      <c r="X50" s="367"/>
      <c r="Y50" s="367"/>
      <c r="Z50" s="367"/>
      <c r="AA50" s="367"/>
      <c r="AB50" s="367"/>
      <c r="AC50" s="367"/>
      <c r="AD50" s="367"/>
      <c r="AE50" s="367"/>
      <c r="AF50" s="349"/>
      <c r="AG50" s="348"/>
      <c r="AH50" s="367"/>
      <c r="AI50" s="367"/>
      <c r="AJ50" s="367"/>
      <c r="AK50" s="367"/>
      <c r="AL50" s="367"/>
      <c r="AM50" s="367"/>
      <c r="AN50" s="367"/>
      <c r="AO50" s="367"/>
      <c r="AP50" s="367"/>
      <c r="AQ50" s="367"/>
      <c r="AR50" s="367"/>
      <c r="AS50" s="367"/>
      <c r="AT50" s="367"/>
      <c r="AU50" s="367"/>
      <c r="AV50" s="367"/>
      <c r="AW50" s="222"/>
      <c r="AX50" s="8"/>
      <c r="AY50" s="8"/>
      <c r="AZ50" s="8"/>
      <c r="BA50" s="8"/>
      <c r="BB50" s="8"/>
      <c r="BC50" s="8"/>
      <c r="BD50" s="30"/>
      <c r="BE50" s="13"/>
      <c r="BF50" s="8"/>
      <c r="BG50" s="8"/>
      <c r="BH50" s="8"/>
      <c r="BI50" s="8"/>
      <c r="BJ50" s="8"/>
      <c r="BK50" s="8"/>
      <c r="BL50" s="8"/>
      <c r="BM50" s="35"/>
      <c r="BS50" s="142"/>
      <c r="BT50" s="127"/>
      <c r="BU50" s="127"/>
      <c r="BV50" s="8"/>
      <c r="BW50" s="8"/>
      <c r="BX50" s="8"/>
      <c r="BY50" s="8"/>
      <c r="BZ50" s="8"/>
      <c r="CA50" s="8"/>
      <c r="CB50" s="8"/>
      <c r="CC50" s="30"/>
    </row>
    <row r="51" spans="1:81" ht="11.15" customHeight="1" x14ac:dyDescent="0.2">
      <c r="A51" s="35"/>
      <c r="B51" s="151" t="s">
        <v>115</v>
      </c>
      <c r="C51" s="127"/>
      <c r="D51" s="127"/>
      <c r="E51" s="127"/>
      <c r="F51" s="127"/>
      <c r="G51" s="127"/>
      <c r="H51" s="142"/>
      <c r="I51" s="35"/>
      <c r="J51" s="342"/>
      <c r="K51" s="342"/>
      <c r="L51" s="342"/>
      <c r="M51" s="342"/>
      <c r="N51" s="342"/>
      <c r="O51" s="343"/>
      <c r="P51" s="344"/>
      <c r="Q51" s="342"/>
      <c r="R51" s="342"/>
      <c r="S51" s="342"/>
      <c r="T51" s="342"/>
      <c r="U51" s="342"/>
      <c r="V51" s="345"/>
      <c r="W51" s="342"/>
      <c r="X51" s="346" t="s">
        <v>15</v>
      </c>
      <c r="Y51" s="346"/>
      <c r="Z51" s="346"/>
      <c r="AA51" s="347"/>
      <c r="AB51" s="348"/>
      <c r="AC51" s="349"/>
      <c r="AD51" s="348"/>
      <c r="AE51" s="349"/>
      <c r="AF51" s="343"/>
      <c r="AG51" s="344"/>
      <c r="AH51" s="342" t="s">
        <v>78</v>
      </c>
      <c r="AI51" s="342"/>
      <c r="AJ51" s="342"/>
      <c r="AK51" s="350" t="s">
        <v>9</v>
      </c>
      <c r="AL51" s="350"/>
      <c r="AM51" s="350"/>
      <c r="AN51" s="350"/>
      <c r="AO51" s="350"/>
      <c r="AP51" s="350"/>
      <c r="AQ51" s="350"/>
      <c r="AR51" s="350"/>
      <c r="AS51" s="350"/>
      <c r="AT51" s="350"/>
      <c r="AU51" s="350"/>
      <c r="AV51" s="351" t="s">
        <v>79</v>
      </c>
      <c r="AW51" s="72"/>
      <c r="AX51" s="127"/>
      <c r="AY51" s="127"/>
      <c r="AZ51" s="127"/>
      <c r="BA51" s="127"/>
      <c r="BB51" s="127"/>
      <c r="BC51" s="127"/>
      <c r="BD51" s="142"/>
      <c r="BE51" s="35"/>
      <c r="BF51" s="301" t="s">
        <v>153</v>
      </c>
      <c r="BG51" s="301"/>
      <c r="BH51" s="301"/>
      <c r="BI51" s="301"/>
      <c r="BJ51" s="301"/>
      <c r="BK51" s="301"/>
      <c r="BL51" s="1"/>
      <c r="BM51" s="35"/>
      <c r="BS51" s="142"/>
      <c r="BT51" s="127"/>
      <c r="BU51" s="301" t="s">
        <v>154</v>
      </c>
      <c r="BV51" s="301"/>
      <c r="BW51" s="301"/>
      <c r="BX51" s="301"/>
      <c r="BY51" s="301"/>
      <c r="BZ51" s="301"/>
      <c r="CA51" s="301"/>
      <c r="CB51" s="301"/>
      <c r="CC51" s="142"/>
    </row>
    <row r="52" spans="1:81" ht="11.15" customHeight="1" x14ac:dyDescent="0.2">
      <c r="A52" s="35"/>
      <c r="B52" s="127"/>
      <c r="C52" s="127"/>
      <c r="D52" s="127"/>
      <c r="E52" s="127"/>
      <c r="F52" s="127"/>
      <c r="G52" s="127"/>
      <c r="H52" s="142"/>
      <c r="I52" s="35"/>
      <c r="J52" s="342" t="s">
        <v>155</v>
      </c>
      <c r="K52" s="342"/>
      <c r="L52" s="342"/>
      <c r="M52" s="342"/>
      <c r="N52" s="351" t="s">
        <v>79</v>
      </c>
      <c r="O52" s="343"/>
      <c r="P52" s="344"/>
      <c r="Q52" s="342" t="s">
        <v>156</v>
      </c>
      <c r="R52" s="342"/>
      <c r="S52" s="342"/>
      <c r="T52" s="342"/>
      <c r="U52" s="351" t="s">
        <v>79</v>
      </c>
      <c r="V52" s="345"/>
      <c r="W52" s="342"/>
      <c r="X52" s="346"/>
      <c r="Y52" s="346"/>
      <c r="Z52" s="346"/>
      <c r="AA52" s="347"/>
      <c r="AB52" s="352"/>
      <c r="AC52" s="353"/>
      <c r="AD52" s="352"/>
      <c r="AE52" s="353"/>
      <c r="AF52" s="343"/>
      <c r="AG52" s="344"/>
      <c r="AH52" s="354" t="s">
        <v>157</v>
      </c>
      <c r="AI52" s="354"/>
      <c r="AJ52" s="354"/>
      <c r="AK52" s="354"/>
      <c r="AL52" s="354"/>
      <c r="AM52" s="354"/>
      <c r="AN52" s="354"/>
      <c r="AO52" s="354"/>
      <c r="AP52" s="354"/>
      <c r="AQ52" s="354"/>
      <c r="AR52" s="354"/>
      <c r="AS52" s="354"/>
      <c r="AT52" s="354"/>
      <c r="AU52" s="355"/>
      <c r="AV52" s="342"/>
      <c r="AW52" s="72"/>
      <c r="AX52" s="127"/>
      <c r="AY52" s="127" t="s">
        <v>78</v>
      </c>
      <c r="AZ52" s="127"/>
      <c r="BA52" s="127"/>
      <c r="BB52" s="127"/>
      <c r="BC52" s="151" t="s">
        <v>79</v>
      </c>
      <c r="BD52" s="142"/>
      <c r="BE52" s="35"/>
      <c r="BF52" s="301" t="s">
        <v>158</v>
      </c>
      <c r="BG52" s="301"/>
      <c r="BH52" s="301"/>
      <c r="BI52" s="301"/>
      <c r="BJ52" s="301"/>
      <c r="BK52" s="301"/>
      <c r="BL52" s="1"/>
      <c r="BM52" s="35"/>
      <c r="BN52" s="127" t="s">
        <v>78</v>
      </c>
      <c r="BP52" s="127"/>
      <c r="BQ52" s="127"/>
      <c r="BR52" s="151" t="s">
        <v>79</v>
      </c>
      <c r="BS52" s="142"/>
      <c r="BT52" s="127"/>
      <c r="BU52" s="301" t="s">
        <v>159</v>
      </c>
      <c r="BV52" s="301"/>
      <c r="BW52" s="301"/>
      <c r="BX52" s="301"/>
      <c r="BY52" s="301"/>
      <c r="BZ52" s="301"/>
      <c r="CA52" s="301"/>
      <c r="CB52" s="301"/>
      <c r="CC52" s="142"/>
    </row>
    <row r="53" spans="1:81" ht="6" customHeight="1" x14ac:dyDescent="0.2">
      <c r="A53" s="35"/>
      <c r="B53" s="127"/>
      <c r="C53" s="127"/>
      <c r="D53" s="127"/>
      <c r="E53" s="127"/>
      <c r="F53" s="127"/>
      <c r="G53" s="127"/>
      <c r="H53" s="142"/>
      <c r="I53" s="35"/>
      <c r="J53" s="342"/>
      <c r="K53" s="342"/>
      <c r="L53" s="342"/>
      <c r="M53" s="342"/>
      <c r="N53" s="342"/>
      <c r="O53" s="343"/>
      <c r="P53" s="344"/>
      <c r="Q53" s="342"/>
      <c r="R53" s="342"/>
      <c r="S53" s="342"/>
      <c r="T53" s="342"/>
      <c r="U53" s="342"/>
      <c r="V53" s="345"/>
      <c r="W53" s="342"/>
      <c r="X53" s="342"/>
      <c r="Y53" s="342"/>
      <c r="Z53" s="342"/>
      <c r="AA53" s="342"/>
      <c r="AB53" s="342"/>
      <c r="AC53" s="342"/>
      <c r="AD53" s="342"/>
      <c r="AE53" s="342"/>
      <c r="AF53" s="343"/>
      <c r="AG53" s="344"/>
      <c r="AH53" s="354"/>
      <c r="AI53" s="354"/>
      <c r="AJ53" s="354"/>
      <c r="AK53" s="354"/>
      <c r="AL53" s="354"/>
      <c r="AM53" s="354"/>
      <c r="AN53" s="354"/>
      <c r="AO53" s="354"/>
      <c r="AP53" s="354"/>
      <c r="AQ53" s="354"/>
      <c r="AR53" s="354"/>
      <c r="AS53" s="354"/>
      <c r="AT53" s="354"/>
      <c r="AU53" s="355"/>
      <c r="AV53" s="342"/>
      <c r="AW53" s="72"/>
      <c r="AX53" s="127"/>
      <c r="AY53" s="127"/>
      <c r="AZ53" s="127"/>
      <c r="BA53" s="127"/>
      <c r="BB53" s="127"/>
      <c r="BC53" s="127"/>
      <c r="BD53" s="142"/>
      <c r="BE53" s="35"/>
      <c r="BF53" s="127"/>
      <c r="BG53" s="127"/>
      <c r="BH53" s="127"/>
      <c r="BI53" s="127"/>
      <c r="BJ53" s="127"/>
      <c r="BK53" s="127"/>
      <c r="BL53" s="127"/>
      <c r="BM53" s="35"/>
      <c r="BN53" s="127"/>
      <c r="BP53" s="127"/>
      <c r="BQ53" s="127"/>
      <c r="BR53" s="127"/>
      <c r="BS53" s="142"/>
      <c r="BT53" s="127"/>
      <c r="BU53" s="127"/>
      <c r="BV53" s="127"/>
      <c r="BW53" s="127"/>
      <c r="BX53" s="127"/>
      <c r="BY53" s="127"/>
      <c r="BZ53" s="127"/>
      <c r="CA53" s="127"/>
      <c r="CC53" s="142"/>
    </row>
    <row r="54" spans="1:81" ht="11.15" customHeight="1" x14ac:dyDescent="0.2">
      <c r="A54" s="35"/>
      <c r="B54" s="127"/>
      <c r="C54" s="127"/>
      <c r="D54" s="127"/>
      <c r="E54" s="127"/>
      <c r="F54" s="127"/>
      <c r="G54" s="127"/>
      <c r="H54" s="142"/>
      <c r="I54" s="35"/>
      <c r="J54" s="342"/>
      <c r="K54" s="342"/>
      <c r="L54" s="342"/>
      <c r="M54" s="342"/>
      <c r="N54" s="342"/>
      <c r="O54" s="343"/>
      <c r="P54" s="344"/>
      <c r="Q54" s="342"/>
      <c r="R54" s="342"/>
      <c r="S54" s="342"/>
      <c r="T54" s="342"/>
      <c r="U54" s="342"/>
      <c r="V54" s="345"/>
      <c r="W54" s="342"/>
      <c r="X54" s="346" t="s">
        <v>16</v>
      </c>
      <c r="Y54" s="346"/>
      <c r="Z54" s="346"/>
      <c r="AA54" s="347"/>
      <c r="AB54" s="348"/>
      <c r="AC54" s="349"/>
      <c r="AD54" s="348"/>
      <c r="AE54" s="349"/>
      <c r="AF54" s="343"/>
      <c r="AG54" s="344"/>
      <c r="AH54" s="342"/>
      <c r="AI54" s="355"/>
      <c r="AJ54" s="355"/>
      <c r="AK54" s="355"/>
      <c r="AL54" s="355"/>
      <c r="AM54" s="355"/>
      <c r="AN54" s="355"/>
      <c r="AO54" s="355"/>
      <c r="AP54" s="355"/>
      <c r="AQ54" s="355"/>
      <c r="AR54" s="355"/>
      <c r="AS54" s="355"/>
      <c r="AT54" s="355"/>
      <c r="AU54" s="355"/>
      <c r="AV54" s="342"/>
      <c r="AW54" s="72"/>
      <c r="AX54" s="127"/>
      <c r="BD54" s="142"/>
      <c r="BE54" s="35"/>
      <c r="BF54" s="127"/>
      <c r="BG54" s="13"/>
      <c r="BH54" s="30"/>
      <c r="BI54" s="13"/>
      <c r="BJ54" s="30"/>
      <c r="BK54" s="127"/>
      <c r="BM54" s="35"/>
      <c r="BS54" s="142"/>
      <c r="BT54" s="127"/>
      <c r="BU54" s="127"/>
      <c r="BV54" s="127"/>
      <c r="BW54" s="13"/>
      <c r="BX54" s="30"/>
      <c r="BY54" s="13"/>
      <c r="BZ54" s="30"/>
      <c r="CA54" s="35"/>
      <c r="CC54" s="142"/>
    </row>
    <row r="55" spans="1:81" ht="11.15" customHeight="1" x14ac:dyDescent="0.2">
      <c r="A55" s="35"/>
      <c r="B55" s="127"/>
      <c r="C55" s="127"/>
      <c r="D55" s="127"/>
      <c r="E55" s="127"/>
      <c r="F55" s="127"/>
      <c r="G55" s="127"/>
      <c r="H55" s="142"/>
      <c r="I55" s="35"/>
      <c r="J55" s="342" t="s">
        <v>160</v>
      </c>
      <c r="K55" s="342"/>
      <c r="L55" s="342"/>
      <c r="M55" s="342"/>
      <c r="N55" s="351" t="s">
        <v>81</v>
      </c>
      <c r="O55" s="343"/>
      <c r="P55" s="344"/>
      <c r="Q55" s="342" t="s">
        <v>161</v>
      </c>
      <c r="R55" s="342"/>
      <c r="S55" s="342"/>
      <c r="T55" s="342"/>
      <c r="U55" s="351" t="s">
        <v>81</v>
      </c>
      <c r="V55" s="345"/>
      <c r="W55" s="342"/>
      <c r="X55" s="346"/>
      <c r="Y55" s="346"/>
      <c r="Z55" s="346"/>
      <c r="AA55" s="347"/>
      <c r="AB55" s="352"/>
      <c r="AC55" s="353"/>
      <c r="AD55" s="352"/>
      <c r="AE55" s="353"/>
      <c r="AF55" s="343"/>
      <c r="AG55" s="344"/>
      <c r="AH55" s="342" t="s">
        <v>80</v>
      </c>
      <c r="AI55" s="342"/>
      <c r="AJ55" s="342"/>
      <c r="AK55" s="350" t="s">
        <v>9</v>
      </c>
      <c r="AL55" s="350"/>
      <c r="AM55" s="350"/>
      <c r="AN55" s="350"/>
      <c r="AO55" s="350"/>
      <c r="AP55" s="350"/>
      <c r="AQ55" s="350"/>
      <c r="AR55" s="350"/>
      <c r="AS55" s="350"/>
      <c r="AT55" s="350"/>
      <c r="AU55" s="350"/>
      <c r="AV55" s="351" t="s">
        <v>81</v>
      </c>
      <c r="AW55" s="72"/>
      <c r="AX55" s="127"/>
      <c r="AY55" s="127" t="s">
        <v>80</v>
      </c>
      <c r="AZ55" s="127"/>
      <c r="BA55" s="127"/>
      <c r="BB55" s="127"/>
      <c r="BC55" s="151" t="s">
        <v>81</v>
      </c>
      <c r="BD55" s="142"/>
      <c r="BE55" s="35"/>
      <c r="BF55" s="127"/>
      <c r="BG55" s="12"/>
      <c r="BH55" s="32"/>
      <c r="BI55" s="12"/>
      <c r="BJ55" s="32"/>
      <c r="BK55" s="127"/>
      <c r="BM55" s="35"/>
      <c r="BN55" s="127" t="s">
        <v>80</v>
      </c>
      <c r="BP55" s="127"/>
      <c r="BQ55" s="127"/>
      <c r="BR55" s="151" t="s">
        <v>81</v>
      </c>
      <c r="BS55" s="142"/>
      <c r="BT55" s="127"/>
      <c r="BU55" s="127"/>
      <c r="BV55" s="127"/>
      <c r="BW55" s="12"/>
      <c r="BX55" s="32"/>
      <c r="BY55" s="12"/>
      <c r="BZ55" s="32"/>
      <c r="CA55" s="35"/>
      <c r="CC55" s="142"/>
    </row>
    <row r="56" spans="1:81" ht="6" customHeight="1" x14ac:dyDescent="0.2">
      <c r="A56" s="35"/>
      <c r="B56" s="127"/>
      <c r="C56" s="127"/>
      <c r="D56" s="127"/>
      <c r="E56" s="127"/>
      <c r="F56" s="127"/>
      <c r="G56" s="127"/>
      <c r="H56" s="142"/>
      <c r="I56" s="35"/>
      <c r="J56" s="342"/>
      <c r="K56" s="342"/>
      <c r="L56" s="342"/>
      <c r="M56" s="342"/>
      <c r="N56" s="342"/>
      <c r="O56" s="343"/>
      <c r="P56" s="344"/>
      <c r="Q56" s="342"/>
      <c r="R56" s="342"/>
      <c r="S56" s="342"/>
      <c r="T56" s="342"/>
      <c r="U56" s="342"/>
      <c r="V56" s="345"/>
      <c r="W56" s="342"/>
      <c r="X56" s="342"/>
      <c r="Y56" s="342"/>
      <c r="Z56" s="342"/>
      <c r="AA56" s="342"/>
      <c r="AB56" s="342"/>
      <c r="AC56" s="342"/>
      <c r="AD56" s="342"/>
      <c r="AE56" s="342"/>
      <c r="AF56" s="343"/>
      <c r="AG56" s="344"/>
      <c r="AH56" s="356"/>
      <c r="AI56" s="356"/>
      <c r="AJ56" s="356"/>
      <c r="AK56" s="356"/>
      <c r="AL56" s="342"/>
      <c r="AM56" s="356"/>
      <c r="AN56" s="354" t="s">
        <v>162</v>
      </c>
      <c r="AO56" s="354"/>
      <c r="AP56" s="354"/>
      <c r="AQ56" s="354"/>
      <c r="AR56" s="354"/>
      <c r="AS56" s="354"/>
      <c r="AT56" s="354"/>
      <c r="AU56" s="355"/>
      <c r="AV56" s="342"/>
      <c r="AW56" s="72"/>
      <c r="AX56" s="127"/>
      <c r="BD56" s="142"/>
      <c r="BE56" s="35"/>
      <c r="BF56" s="127"/>
      <c r="BG56" s="127"/>
      <c r="BH56" s="127"/>
      <c r="BI56" s="127"/>
      <c r="BJ56" s="127"/>
      <c r="BK56" s="127"/>
      <c r="BL56" s="127"/>
      <c r="BM56" s="35"/>
      <c r="BS56" s="142"/>
      <c r="BT56" s="127"/>
      <c r="BU56" s="127"/>
      <c r="BV56" s="127"/>
      <c r="BW56" s="127"/>
      <c r="BX56" s="127"/>
      <c r="BY56" s="127"/>
      <c r="BZ56" s="127"/>
      <c r="CA56" s="127"/>
      <c r="CC56" s="142"/>
    </row>
    <row r="57" spans="1:81" ht="11.15" customHeight="1" x14ac:dyDescent="0.2">
      <c r="A57" s="35"/>
      <c r="B57" s="127"/>
      <c r="C57" s="127"/>
      <c r="D57" s="127"/>
      <c r="E57" s="127"/>
      <c r="F57" s="127"/>
      <c r="G57" s="127"/>
      <c r="H57" s="142"/>
      <c r="I57" s="35"/>
      <c r="J57" s="342"/>
      <c r="K57" s="342"/>
      <c r="L57" s="342"/>
      <c r="M57" s="342"/>
      <c r="N57" s="342"/>
      <c r="O57" s="343"/>
      <c r="P57" s="344"/>
      <c r="Q57" s="342" t="s">
        <v>163</v>
      </c>
      <c r="R57" s="342"/>
      <c r="S57" s="342"/>
      <c r="T57" s="342"/>
      <c r="U57" s="351" t="s">
        <v>86</v>
      </c>
      <c r="V57" s="345"/>
      <c r="W57" s="342"/>
      <c r="X57" s="348"/>
      <c r="Y57" s="349"/>
      <c r="Z57" s="348"/>
      <c r="AA57" s="349"/>
      <c r="AB57" s="348"/>
      <c r="AC57" s="349"/>
      <c r="AD57" s="348"/>
      <c r="AE57" s="349"/>
      <c r="AF57" s="343"/>
      <c r="AG57" s="344"/>
      <c r="AH57" s="356"/>
      <c r="AI57" s="356"/>
      <c r="AJ57" s="356"/>
      <c r="AK57" s="356"/>
      <c r="AL57" s="356"/>
      <c r="AM57" s="356"/>
      <c r="AN57" s="354"/>
      <c r="AO57" s="354"/>
      <c r="AP57" s="354"/>
      <c r="AQ57" s="354"/>
      <c r="AR57" s="354"/>
      <c r="AS57" s="354"/>
      <c r="AT57" s="354"/>
      <c r="AU57" s="355"/>
      <c r="AV57" s="342"/>
      <c r="AW57" s="72"/>
      <c r="AX57" s="127"/>
      <c r="BD57" s="142"/>
      <c r="BE57" s="35"/>
      <c r="BM57" s="35"/>
      <c r="BS57" s="142"/>
      <c r="BT57" s="127"/>
      <c r="BU57" s="127"/>
      <c r="CC57" s="142"/>
    </row>
    <row r="58" spans="1:81" ht="11.15" customHeight="1" x14ac:dyDescent="0.2">
      <c r="A58" s="35"/>
      <c r="B58" s="127"/>
      <c r="C58" s="127"/>
      <c r="D58" s="127"/>
      <c r="E58" s="127"/>
      <c r="F58" s="127"/>
      <c r="G58" s="127"/>
      <c r="H58" s="142"/>
      <c r="I58" s="35"/>
      <c r="J58" s="342"/>
      <c r="K58" s="342"/>
      <c r="L58" s="342"/>
      <c r="M58" s="342"/>
      <c r="N58" s="342"/>
      <c r="O58" s="343"/>
      <c r="P58" s="344"/>
      <c r="Q58" s="342"/>
      <c r="R58" s="342"/>
      <c r="S58" s="342"/>
      <c r="T58" s="342"/>
      <c r="U58" s="342"/>
      <c r="V58" s="345"/>
      <c r="W58" s="342"/>
      <c r="X58" s="352"/>
      <c r="Y58" s="353"/>
      <c r="Z58" s="352"/>
      <c r="AA58" s="353"/>
      <c r="AB58" s="352"/>
      <c r="AC58" s="353"/>
      <c r="AD58" s="352"/>
      <c r="AE58" s="353"/>
      <c r="AF58" s="343"/>
      <c r="AG58" s="344"/>
      <c r="AH58" s="355"/>
      <c r="AI58" s="355"/>
      <c r="AJ58" s="355"/>
      <c r="AK58" s="355"/>
      <c r="AL58" s="356"/>
      <c r="AM58" s="356"/>
      <c r="AN58" s="354"/>
      <c r="AO58" s="354"/>
      <c r="AP58" s="354"/>
      <c r="AQ58" s="354"/>
      <c r="AR58" s="354"/>
      <c r="AS58" s="354"/>
      <c r="AT58" s="354"/>
      <c r="AU58" s="355"/>
      <c r="AV58" s="342"/>
      <c r="AW58" s="72"/>
      <c r="AX58" s="127"/>
      <c r="AY58" s="315" t="s">
        <v>164</v>
      </c>
      <c r="AZ58" s="315"/>
      <c r="BA58" s="315"/>
      <c r="BB58" s="315"/>
      <c r="BC58" s="315"/>
      <c r="BD58" s="142"/>
      <c r="BE58" s="35"/>
      <c r="BM58" s="35"/>
      <c r="BN58" s="127"/>
      <c r="BP58" s="127"/>
      <c r="BQ58" s="127"/>
      <c r="BR58" s="127"/>
      <c r="BS58" s="142"/>
      <c r="BT58" s="127"/>
      <c r="BU58" s="127"/>
      <c r="BW58" s="127"/>
      <c r="CC58" s="142"/>
    </row>
    <row r="59" spans="1:81" ht="11.15" customHeight="1" x14ac:dyDescent="0.2">
      <c r="A59" s="35"/>
      <c r="B59" s="127"/>
      <c r="C59" s="127"/>
      <c r="D59" s="127"/>
      <c r="E59" s="127"/>
      <c r="F59" s="127"/>
      <c r="G59" s="127"/>
      <c r="H59" s="142"/>
      <c r="I59" s="35"/>
      <c r="J59" s="342"/>
      <c r="K59" s="342"/>
      <c r="L59" s="342"/>
      <c r="M59" s="342"/>
      <c r="N59" s="342"/>
      <c r="O59" s="343"/>
      <c r="P59" s="344"/>
      <c r="Q59" s="357" t="s">
        <v>165</v>
      </c>
      <c r="R59" s="357"/>
      <c r="S59" s="358"/>
      <c r="T59" s="359"/>
      <c r="U59" s="360"/>
      <c r="V59" s="345"/>
      <c r="W59" s="342"/>
      <c r="X59" s="361" t="s">
        <v>17</v>
      </c>
      <c r="Y59" s="361"/>
      <c r="Z59" s="361"/>
      <c r="AA59" s="361"/>
      <c r="AB59" s="361"/>
      <c r="AC59" s="361"/>
      <c r="AD59" s="361"/>
      <c r="AE59" s="361"/>
      <c r="AF59" s="343"/>
      <c r="AG59" s="344"/>
      <c r="AH59" s="342"/>
      <c r="AI59" s="355"/>
      <c r="AJ59" s="355"/>
      <c r="AK59" s="355"/>
      <c r="AL59" s="355"/>
      <c r="AM59" s="355"/>
      <c r="AN59" s="355"/>
      <c r="AO59" s="355"/>
      <c r="AP59" s="355"/>
      <c r="AQ59" s="355"/>
      <c r="AR59" s="355"/>
      <c r="AS59" s="355"/>
      <c r="AT59" s="355"/>
      <c r="AU59" s="355"/>
      <c r="AV59" s="342"/>
      <c r="AW59" s="72"/>
      <c r="AX59" s="127"/>
      <c r="AY59" s="315"/>
      <c r="AZ59" s="315"/>
      <c r="BA59" s="315"/>
      <c r="BB59" s="315"/>
      <c r="BC59" s="315"/>
      <c r="BD59" s="142"/>
      <c r="BE59" s="35"/>
      <c r="BF59" s="127"/>
      <c r="BG59" s="127"/>
      <c r="BH59" s="127"/>
      <c r="BI59" s="127"/>
      <c r="BJ59" s="127"/>
      <c r="BK59" s="127"/>
      <c r="BL59" s="127"/>
      <c r="BM59" s="35"/>
      <c r="BN59" s="127"/>
      <c r="BP59" s="127"/>
      <c r="BQ59" s="127"/>
      <c r="BR59" s="127"/>
      <c r="BS59" s="142"/>
      <c r="BT59" s="127"/>
      <c r="BU59" s="127"/>
      <c r="BV59" s="127"/>
      <c r="BX59" s="127"/>
      <c r="BY59" s="127"/>
      <c r="BZ59" s="127"/>
      <c r="CA59" s="127"/>
      <c r="CC59" s="142"/>
    </row>
    <row r="60" spans="1:81" ht="11.15" customHeight="1" x14ac:dyDescent="0.2">
      <c r="A60" s="35"/>
      <c r="B60" s="127"/>
      <c r="C60" s="127"/>
      <c r="D60" s="127"/>
      <c r="E60" s="127"/>
      <c r="F60" s="127"/>
      <c r="G60" s="127"/>
      <c r="H60" s="142"/>
      <c r="I60" s="35"/>
      <c r="J60" s="342"/>
      <c r="K60" s="342"/>
      <c r="L60" s="342"/>
      <c r="M60" s="342"/>
      <c r="N60" s="342"/>
      <c r="O60" s="343"/>
      <c r="P60" s="344"/>
      <c r="Q60" s="357"/>
      <c r="R60" s="357"/>
      <c r="S60" s="358"/>
      <c r="T60" s="362"/>
      <c r="U60" s="363"/>
      <c r="V60" s="345"/>
      <c r="W60" s="342"/>
      <c r="X60" s="364"/>
      <c r="Y60" s="364"/>
      <c r="Z60" s="364"/>
      <c r="AA60" s="364"/>
      <c r="AB60" s="364"/>
      <c r="AC60" s="364"/>
      <c r="AD60" s="364"/>
      <c r="AE60" s="364"/>
      <c r="AF60" s="343"/>
      <c r="AG60" s="344"/>
      <c r="AH60" s="342"/>
      <c r="AI60" s="355"/>
      <c r="AJ60" s="355"/>
      <c r="AK60" s="355"/>
      <c r="AL60" s="355"/>
      <c r="AM60" s="355"/>
      <c r="AN60" s="355"/>
      <c r="AO60" s="355"/>
      <c r="AP60" s="355"/>
      <c r="AQ60" s="355"/>
      <c r="AR60" s="355"/>
      <c r="AS60" s="355"/>
      <c r="AT60" s="355"/>
      <c r="AU60" s="355"/>
      <c r="AV60" s="342"/>
      <c r="AW60" s="72"/>
      <c r="AX60" s="127"/>
      <c r="AY60" s="127"/>
      <c r="AZ60" s="127"/>
      <c r="BA60" s="127"/>
      <c r="BB60" s="127"/>
      <c r="BC60" s="127"/>
      <c r="BD60" s="142"/>
      <c r="BE60" s="35"/>
      <c r="BF60" s="127"/>
      <c r="BG60" s="127"/>
      <c r="BH60" s="127"/>
      <c r="BI60" s="127"/>
      <c r="BJ60" s="127"/>
      <c r="BK60" s="127"/>
      <c r="BL60" s="127"/>
      <c r="BM60" s="35"/>
      <c r="BN60" s="127"/>
      <c r="BP60" s="127"/>
      <c r="BQ60" s="127"/>
      <c r="BR60" s="127"/>
      <c r="BS60" s="142"/>
      <c r="BT60" s="127"/>
      <c r="BU60" s="127"/>
      <c r="BV60" s="127"/>
      <c r="BX60" s="127"/>
      <c r="BY60" s="127"/>
      <c r="BZ60" s="127"/>
      <c r="CA60" s="127"/>
      <c r="CC60" s="142"/>
    </row>
    <row r="61" spans="1:81" ht="6" customHeight="1" x14ac:dyDescent="0.2">
      <c r="A61" s="12"/>
      <c r="B61" s="61"/>
      <c r="C61" s="61"/>
      <c r="D61" s="61"/>
      <c r="E61" s="61"/>
      <c r="F61" s="61"/>
      <c r="G61" s="61"/>
      <c r="H61" s="32"/>
      <c r="I61" s="12"/>
      <c r="J61" s="365"/>
      <c r="K61" s="365"/>
      <c r="L61" s="365"/>
      <c r="M61" s="365"/>
      <c r="N61" s="365"/>
      <c r="O61" s="353"/>
      <c r="P61" s="352"/>
      <c r="Q61" s="365"/>
      <c r="R61" s="365"/>
      <c r="S61" s="365"/>
      <c r="T61" s="365"/>
      <c r="U61" s="365"/>
      <c r="V61" s="366"/>
      <c r="W61" s="365"/>
      <c r="X61" s="365"/>
      <c r="Y61" s="365"/>
      <c r="Z61" s="365"/>
      <c r="AA61" s="365"/>
      <c r="AB61" s="365"/>
      <c r="AC61" s="365"/>
      <c r="AD61" s="365"/>
      <c r="AE61" s="365"/>
      <c r="AF61" s="353"/>
      <c r="AG61" s="352"/>
      <c r="AH61" s="342"/>
      <c r="AI61" s="342"/>
      <c r="AJ61" s="342"/>
      <c r="AK61" s="342"/>
      <c r="AL61" s="342"/>
      <c r="AM61" s="342"/>
      <c r="AN61" s="342"/>
      <c r="AO61" s="342"/>
      <c r="AP61" s="342"/>
      <c r="AQ61" s="342"/>
      <c r="AR61" s="342"/>
      <c r="AS61" s="342"/>
      <c r="AT61" s="342"/>
      <c r="AU61" s="342"/>
      <c r="AV61" s="342"/>
      <c r="AW61" s="221"/>
      <c r="AX61" s="61"/>
      <c r="AY61" s="61"/>
      <c r="AZ61" s="61"/>
      <c r="BA61" s="61"/>
      <c r="BB61" s="61"/>
      <c r="BC61" s="61"/>
      <c r="BD61" s="32"/>
      <c r="BE61" s="12"/>
      <c r="BF61" s="61"/>
      <c r="BG61" s="61"/>
      <c r="BH61" s="61"/>
      <c r="BI61" s="61"/>
      <c r="BJ61" s="61"/>
      <c r="BK61" s="61"/>
      <c r="BL61" s="61"/>
      <c r="BM61" s="12"/>
      <c r="BN61" s="61"/>
      <c r="BO61" s="137"/>
      <c r="BP61" s="61"/>
      <c r="BQ61" s="61"/>
      <c r="BR61" s="61"/>
      <c r="BS61" s="32"/>
      <c r="BT61" s="61"/>
      <c r="BU61" s="61"/>
      <c r="BV61" s="61"/>
      <c r="BW61" s="61"/>
      <c r="BX61" s="61"/>
      <c r="BY61" s="61"/>
      <c r="BZ61" s="61"/>
      <c r="CA61" s="61"/>
      <c r="CB61" s="137"/>
      <c r="CC61" s="32"/>
    </row>
    <row r="62" spans="1:81" ht="6" customHeight="1" x14ac:dyDescent="0.2">
      <c r="A62" s="13"/>
      <c r="B62" s="8"/>
      <c r="C62" s="8"/>
      <c r="D62" s="8"/>
      <c r="E62" s="8"/>
      <c r="F62" s="8"/>
      <c r="G62" s="8"/>
      <c r="H62" s="30"/>
      <c r="I62" s="13"/>
      <c r="J62" s="367"/>
      <c r="K62" s="367"/>
      <c r="L62" s="367"/>
      <c r="M62" s="367"/>
      <c r="N62" s="367"/>
      <c r="O62" s="349"/>
      <c r="P62" s="348"/>
      <c r="Q62" s="367"/>
      <c r="R62" s="367"/>
      <c r="S62" s="367"/>
      <c r="T62" s="367"/>
      <c r="U62" s="367"/>
      <c r="V62" s="368"/>
      <c r="W62" s="367"/>
      <c r="X62" s="367"/>
      <c r="Y62" s="367"/>
      <c r="Z62" s="367"/>
      <c r="AA62" s="367"/>
      <c r="AB62" s="367"/>
      <c r="AC62" s="367"/>
      <c r="AD62" s="367"/>
      <c r="AE62" s="367"/>
      <c r="AF62" s="349"/>
      <c r="AG62" s="348"/>
      <c r="AH62" s="367"/>
      <c r="AI62" s="367"/>
      <c r="AJ62" s="367"/>
      <c r="AK62" s="367"/>
      <c r="AL62" s="367"/>
      <c r="AM62" s="367"/>
      <c r="AN62" s="367"/>
      <c r="AO62" s="367"/>
      <c r="AP62" s="367"/>
      <c r="AQ62" s="367"/>
      <c r="AR62" s="367"/>
      <c r="AS62" s="367"/>
      <c r="AT62" s="367"/>
      <c r="AU62" s="367"/>
      <c r="AV62" s="367"/>
      <c r="AW62" s="222"/>
      <c r="AX62" s="8"/>
      <c r="AY62" s="8"/>
      <c r="AZ62" s="8"/>
      <c r="BA62" s="8"/>
      <c r="BB62" s="8"/>
      <c r="BC62" s="8"/>
      <c r="BD62" s="30"/>
      <c r="BE62" s="13"/>
      <c r="BF62" s="8"/>
      <c r="BG62" s="8"/>
      <c r="BH62" s="8"/>
      <c r="BI62" s="8"/>
      <c r="BJ62" s="8"/>
      <c r="BK62" s="8"/>
      <c r="BL62" s="8"/>
      <c r="BM62" s="13"/>
      <c r="BN62" s="8"/>
      <c r="BP62" s="127"/>
      <c r="BQ62" s="8"/>
      <c r="BR62" s="8"/>
      <c r="BS62" s="30"/>
      <c r="BT62" s="8"/>
      <c r="BU62" s="8"/>
      <c r="BV62" s="8"/>
      <c r="BW62" s="8"/>
      <c r="BX62" s="8"/>
      <c r="BY62" s="8"/>
      <c r="BZ62" s="8"/>
      <c r="CA62" s="8"/>
      <c r="CC62" s="30"/>
    </row>
    <row r="63" spans="1:81" ht="11.15" customHeight="1" x14ac:dyDescent="0.2">
      <c r="A63" s="35"/>
      <c r="B63" s="151" t="s">
        <v>116</v>
      </c>
      <c r="C63" s="127"/>
      <c r="D63" s="127"/>
      <c r="E63" s="127"/>
      <c r="F63" s="127"/>
      <c r="G63" s="127"/>
      <c r="H63" s="142"/>
      <c r="I63" s="35"/>
      <c r="J63" s="342"/>
      <c r="K63" s="342"/>
      <c r="L63" s="342"/>
      <c r="M63" s="342"/>
      <c r="N63" s="342"/>
      <c r="O63" s="343"/>
      <c r="P63" s="344"/>
      <c r="Q63" s="342"/>
      <c r="R63" s="342"/>
      <c r="S63" s="342"/>
      <c r="T63" s="342"/>
      <c r="U63" s="342"/>
      <c r="V63" s="345"/>
      <c r="W63" s="342"/>
      <c r="X63" s="346" t="s">
        <v>15</v>
      </c>
      <c r="Y63" s="346"/>
      <c r="Z63" s="346"/>
      <c r="AA63" s="347"/>
      <c r="AB63" s="348"/>
      <c r="AC63" s="349"/>
      <c r="AD63" s="348"/>
      <c r="AE63" s="349"/>
      <c r="AF63" s="343"/>
      <c r="AG63" s="344"/>
      <c r="AH63" s="342" t="s">
        <v>78</v>
      </c>
      <c r="AI63" s="342"/>
      <c r="AJ63" s="342"/>
      <c r="AK63" s="350" t="s">
        <v>9</v>
      </c>
      <c r="AL63" s="350"/>
      <c r="AM63" s="350"/>
      <c r="AN63" s="350"/>
      <c r="AO63" s="350"/>
      <c r="AP63" s="350"/>
      <c r="AQ63" s="350"/>
      <c r="AR63" s="350"/>
      <c r="AS63" s="350"/>
      <c r="AT63" s="350"/>
      <c r="AU63" s="350"/>
      <c r="AV63" s="351" t="s">
        <v>79</v>
      </c>
      <c r="AW63" s="72"/>
      <c r="AX63" s="127"/>
      <c r="AY63" s="127"/>
      <c r="AZ63" s="127"/>
      <c r="BA63" s="127"/>
      <c r="BB63" s="127"/>
      <c r="BC63" s="127"/>
      <c r="BD63" s="142"/>
      <c r="BE63" s="35"/>
      <c r="BF63" s="301" t="s">
        <v>153</v>
      </c>
      <c r="BG63" s="301"/>
      <c r="BH63" s="301"/>
      <c r="BI63" s="301"/>
      <c r="BJ63" s="301"/>
      <c r="BK63" s="301"/>
      <c r="BL63" s="1"/>
      <c r="BM63" s="35"/>
      <c r="BN63" s="127"/>
      <c r="BP63" s="127"/>
      <c r="BQ63" s="127"/>
      <c r="BR63" s="127"/>
      <c r="BS63" s="142"/>
      <c r="BT63" s="127"/>
      <c r="BU63" s="301" t="s">
        <v>154</v>
      </c>
      <c r="BV63" s="301"/>
      <c r="BW63" s="301"/>
      <c r="BX63" s="301"/>
      <c r="BY63" s="301"/>
      <c r="BZ63" s="301"/>
      <c r="CA63" s="301"/>
      <c r="CB63" s="301"/>
      <c r="CC63" s="142"/>
    </row>
    <row r="64" spans="1:81" ht="11.15" customHeight="1" x14ac:dyDescent="0.2">
      <c r="A64" s="35"/>
      <c r="B64" s="127"/>
      <c r="C64" s="127"/>
      <c r="D64" s="127"/>
      <c r="E64" s="127"/>
      <c r="F64" s="127"/>
      <c r="G64" s="127"/>
      <c r="H64" s="142"/>
      <c r="I64" s="35"/>
      <c r="J64" s="342" t="s">
        <v>155</v>
      </c>
      <c r="K64" s="342"/>
      <c r="L64" s="342"/>
      <c r="M64" s="342"/>
      <c r="N64" s="351" t="s">
        <v>79</v>
      </c>
      <c r="O64" s="343"/>
      <c r="P64" s="344"/>
      <c r="Q64" s="342" t="s">
        <v>156</v>
      </c>
      <c r="R64" s="342"/>
      <c r="S64" s="342"/>
      <c r="T64" s="342"/>
      <c r="U64" s="351" t="s">
        <v>79</v>
      </c>
      <c r="V64" s="345"/>
      <c r="W64" s="342"/>
      <c r="X64" s="346"/>
      <c r="Y64" s="346"/>
      <c r="Z64" s="346"/>
      <c r="AA64" s="347"/>
      <c r="AB64" s="352"/>
      <c r="AC64" s="353"/>
      <c r="AD64" s="352"/>
      <c r="AE64" s="353"/>
      <c r="AF64" s="343"/>
      <c r="AG64" s="344"/>
      <c r="AH64" s="354" t="s">
        <v>157</v>
      </c>
      <c r="AI64" s="354"/>
      <c r="AJ64" s="354"/>
      <c r="AK64" s="354"/>
      <c r="AL64" s="354"/>
      <c r="AM64" s="354"/>
      <c r="AN64" s="354"/>
      <c r="AO64" s="354"/>
      <c r="AP64" s="354"/>
      <c r="AQ64" s="354"/>
      <c r="AR64" s="354"/>
      <c r="AS64" s="354"/>
      <c r="AT64" s="354"/>
      <c r="AU64" s="355"/>
      <c r="AV64" s="342"/>
      <c r="AW64" s="72"/>
      <c r="AX64" s="127"/>
      <c r="AY64" s="127" t="s">
        <v>78</v>
      </c>
      <c r="AZ64" s="127"/>
      <c r="BA64" s="127"/>
      <c r="BB64" s="127"/>
      <c r="BC64" s="151" t="s">
        <v>79</v>
      </c>
      <c r="BD64" s="142"/>
      <c r="BE64" s="35"/>
      <c r="BF64" s="301" t="s">
        <v>158</v>
      </c>
      <c r="BG64" s="301"/>
      <c r="BH64" s="301"/>
      <c r="BI64" s="301"/>
      <c r="BJ64" s="301"/>
      <c r="BK64" s="301"/>
      <c r="BL64" s="1"/>
      <c r="BM64" s="35"/>
      <c r="BN64" s="127" t="s">
        <v>78</v>
      </c>
      <c r="BP64" s="127"/>
      <c r="BQ64" s="127"/>
      <c r="BR64" s="151" t="s">
        <v>79</v>
      </c>
      <c r="BS64" s="142"/>
      <c r="BT64" s="127"/>
      <c r="BU64" s="301" t="s">
        <v>159</v>
      </c>
      <c r="BV64" s="301"/>
      <c r="BW64" s="301"/>
      <c r="BX64" s="301"/>
      <c r="BY64" s="301"/>
      <c r="BZ64" s="301"/>
      <c r="CA64" s="301"/>
      <c r="CB64" s="301"/>
      <c r="CC64" s="142"/>
    </row>
    <row r="65" spans="1:81" ht="6" customHeight="1" x14ac:dyDescent="0.2">
      <c r="A65" s="35"/>
      <c r="B65" s="127"/>
      <c r="C65" s="127"/>
      <c r="D65" s="127"/>
      <c r="E65" s="127"/>
      <c r="F65" s="127"/>
      <c r="G65" s="127"/>
      <c r="H65" s="142"/>
      <c r="I65" s="35"/>
      <c r="J65" s="342"/>
      <c r="K65" s="342"/>
      <c r="L65" s="342"/>
      <c r="M65" s="342"/>
      <c r="N65" s="342"/>
      <c r="O65" s="343"/>
      <c r="P65" s="344"/>
      <c r="Q65" s="342"/>
      <c r="R65" s="342"/>
      <c r="S65" s="342"/>
      <c r="T65" s="342"/>
      <c r="U65" s="342"/>
      <c r="V65" s="345"/>
      <c r="W65" s="342"/>
      <c r="X65" s="342"/>
      <c r="Y65" s="342"/>
      <c r="Z65" s="342"/>
      <c r="AA65" s="342"/>
      <c r="AB65" s="342"/>
      <c r="AC65" s="342"/>
      <c r="AD65" s="342"/>
      <c r="AE65" s="342"/>
      <c r="AF65" s="343"/>
      <c r="AG65" s="344"/>
      <c r="AH65" s="354"/>
      <c r="AI65" s="354"/>
      <c r="AJ65" s="354"/>
      <c r="AK65" s="354"/>
      <c r="AL65" s="354"/>
      <c r="AM65" s="354"/>
      <c r="AN65" s="354"/>
      <c r="AO65" s="354"/>
      <c r="AP65" s="354"/>
      <c r="AQ65" s="354"/>
      <c r="AR65" s="354"/>
      <c r="AS65" s="354"/>
      <c r="AT65" s="354"/>
      <c r="AU65" s="355"/>
      <c r="AV65" s="342"/>
      <c r="AW65" s="72"/>
      <c r="AX65" s="127"/>
      <c r="AY65" s="127"/>
      <c r="AZ65" s="127"/>
      <c r="BA65" s="127"/>
      <c r="BB65" s="127"/>
      <c r="BC65" s="127"/>
      <c r="BD65" s="142"/>
      <c r="BE65" s="35"/>
      <c r="BF65" s="127"/>
      <c r="BG65" s="127"/>
      <c r="BH65" s="127"/>
      <c r="BI65" s="127"/>
      <c r="BJ65" s="127"/>
      <c r="BK65" s="127"/>
      <c r="BL65" s="127"/>
      <c r="BM65" s="35"/>
      <c r="BN65" s="127"/>
      <c r="BP65" s="127"/>
      <c r="BQ65" s="127"/>
      <c r="BR65" s="127"/>
      <c r="BS65" s="142"/>
      <c r="BT65" s="127"/>
      <c r="BU65" s="127"/>
      <c r="BV65" s="127"/>
      <c r="BW65" s="127"/>
      <c r="BX65" s="127"/>
      <c r="BY65" s="127"/>
      <c r="BZ65" s="127"/>
      <c r="CA65" s="127"/>
      <c r="CC65" s="142"/>
    </row>
    <row r="66" spans="1:81" ht="11.15" customHeight="1" x14ac:dyDescent="0.2">
      <c r="A66" s="35"/>
      <c r="B66" s="127"/>
      <c r="C66" s="127"/>
      <c r="D66" s="127"/>
      <c r="E66" s="127"/>
      <c r="F66" s="127"/>
      <c r="G66" s="127"/>
      <c r="H66" s="142"/>
      <c r="I66" s="35"/>
      <c r="J66" s="342"/>
      <c r="K66" s="342"/>
      <c r="L66" s="342"/>
      <c r="M66" s="342"/>
      <c r="N66" s="342"/>
      <c r="O66" s="343"/>
      <c r="P66" s="344"/>
      <c r="Q66" s="342"/>
      <c r="R66" s="342"/>
      <c r="S66" s="342"/>
      <c r="T66" s="342"/>
      <c r="U66" s="342"/>
      <c r="V66" s="345"/>
      <c r="W66" s="342"/>
      <c r="X66" s="346" t="s">
        <v>16</v>
      </c>
      <c r="Y66" s="346"/>
      <c r="Z66" s="346"/>
      <c r="AA66" s="347"/>
      <c r="AB66" s="348"/>
      <c r="AC66" s="349"/>
      <c r="AD66" s="348"/>
      <c r="AE66" s="349"/>
      <c r="AF66" s="343"/>
      <c r="AG66" s="344"/>
      <c r="AH66" s="342"/>
      <c r="AI66" s="355"/>
      <c r="AJ66" s="355"/>
      <c r="AK66" s="355"/>
      <c r="AL66" s="355"/>
      <c r="AM66" s="355"/>
      <c r="AN66" s="355"/>
      <c r="AO66" s="355"/>
      <c r="AP66" s="355"/>
      <c r="AQ66" s="355"/>
      <c r="AR66" s="355"/>
      <c r="AS66" s="355"/>
      <c r="AT66" s="355"/>
      <c r="AU66" s="355"/>
      <c r="AV66" s="342"/>
      <c r="AW66" s="72"/>
      <c r="AX66" s="127"/>
      <c r="BD66" s="142"/>
      <c r="BE66" s="35"/>
      <c r="BF66" s="127"/>
      <c r="BG66" s="13"/>
      <c r="BH66" s="30"/>
      <c r="BI66" s="13"/>
      <c r="BJ66" s="30"/>
      <c r="BK66" s="127"/>
      <c r="BM66" s="35"/>
      <c r="BS66" s="142"/>
      <c r="BT66" s="127"/>
      <c r="BU66" s="127"/>
      <c r="BV66" s="127"/>
      <c r="BW66" s="13"/>
      <c r="BX66" s="30"/>
      <c r="BY66" s="13"/>
      <c r="BZ66" s="30"/>
      <c r="CA66" s="35"/>
      <c r="CC66" s="142"/>
    </row>
    <row r="67" spans="1:81" ht="11.15" customHeight="1" x14ac:dyDescent="0.2">
      <c r="A67" s="35"/>
      <c r="B67" s="127"/>
      <c r="C67" s="127"/>
      <c r="D67" s="127"/>
      <c r="E67" s="127"/>
      <c r="F67" s="127"/>
      <c r="G67" s="127"/>
      <c r="H67" s="142"/>
      <c r="I67" s="35"/>
      <c r="J67" s="342" t="s">
        <v>160</v>
      </c>
      <c r="K67" s="342"/>
      <c r="L67" s="342"/>
      <c r="M67" s="342"/>
      <c r="N67" s="351" t="s">
        <v>81</v>
      </c>
      <c r="O67" s="343"/>
      <c r="P67" s="344"/>
      <c r="Q67" s="342" t="s">
        <v>161</v>
      </c>
      <c r="R67" s="342"/>
      <c r="S67" s="342"/>
      <c r="T67" s="342"/>
      <c r="U67" s="351" t="s">
        <v>81</v>
      </c>
      <c r="V67" s="345"/>
      <c r="W67" s="342"/>
      <c r="X67" s="346"/>
      <c r="Y67" s="346"/>
      <c r="Z67" s="346"/>
      <c r="AA67" s="347"/>
      <c r="AB67" s="352"/>
      <c r="AC67" s="353"/>
      <c r="AD67" s="352"/>
      <c r="AE67" s="353"/>
      <c r="AF67" s="343"/>
      <c r="AG67" s="344"/>
      <c r="AH67" s="342" t="s">
        <v>80</v>
      </c>
      <c r="AI67" s="342"/>
      <c r="AJ67" s="342"/>
      <c r="AK67" s="350" t="s">
        <v>9</v>
      </c>
      <c r="AL67" s="350"/>
      <c r="AM67" s="350"/>
      <c r="AN67" s="350"/>
      <c r="AO67" s="350"/>
      <c r="AP67" s="350"/>
      <c r="AQ67" s="350"/>
      <c r="AR67" s="350"/>
      <c r="AS67" s="350"/>
      <c r="AT67" s="350"/>
      <c r="AU67" s="350"/>
      <c r="AV67" s="351" t="s">
        <v>81</v>
      </c>
      <c r="AW67" s="72"/>
      <c r="AX67" s="127"/>
      <c r="AY67" s="127" t="s">
        <v>80</v>
      </c>
      <c r="AZ67" s="127"/>
      <c r="BA67" s="127"/>
      <c r="BB67" s="127"/>
      <c r="BC67" s="151" t="s">
        <v>81</v>
      </c>
      <c r="BD67" s="142"/>
      <c r="BE67" s="35"/>
      <c r="BF67" s="127"/>
      <c r="BG67" s="12"/>
      <c r="BH67" s="32"/>
      <c r="BI67" s="12"/>
      <c r="BJ67" s="32"/>
      <c r="BK67" s="127"/>
      <c r="BM67" s="35"/>
      <c r="BN67" s="127" t="s">
        <v>80</v>
      </c>
      <c r="BP67" s="127"/>
      <c r="BQ67" s="127"/>
      <c r="BR67" s="151" t="s">
        <v>81</v>
      </c>
      <c r="BS67" s="142"/>
      <c r="BT67" s="127"/>
      <c r="BU67" s="127"/>
      <c r="BV67" s="127"/>
      <c r="BW67" s="12"/>
      <c r="BX67" s="32"/>
      <c r="BY67" s="12"/>
      <c r="BZ67" s="32"/>
      <c r="CA67" s="35"/>
      <c r="CC67" s="142"/>
    </row>
    <row r="68" spans="1:81" ht="6" customHeight="1" x14ac:dyDescent="0.2">
      <c r="A68" s="35"/>
      <c r="B68" s="127"/>
      <c r="C68" s="127"/>
      <c r="D68" s="127"/>
      <c r="E68" s="127"/>
      <c r="F68" s="127"/>
      <c r="G68" s="127"/>
      <c r="H68" s="142"/>
      <c r="I68" s="35"/>
      <c r="J68" s="342"/>
      <c r="K68" s="342"/>
      <c r="L68" s="342"/>
      <c r="M68" s="342"/>
      <c r="N68" s="342"/>
      <c r="O68" s="343"/>
      <c r="P68" s="344"/>
      <c r="Q68" s="342"/>
      <c r="R68" s="342"/>
      <c r="S68" s="342"/>
      <c r="T68" s="342"/>
      <c r="U68" s="342"/>
      <c r="V68" s="345"/>
      <c r="W68" s="342"/>
      <c r="X68" s="342"/>
      <c r="Y68" s="342"/>
      <c r="Z68" s="342"/>
      <c r="AA68" s="342"/>
      <c r="AB68" s="342"/>
      <c r="AC68" s="342"/>
      <c r="AD68" s="342"/>
      <c r="AE68" s="342"/>
      <c r="AF68" s="343"/>
      <c r="AG68" s="344"/>
      <c r="AH68" s="356"/>
      <c r="AI68" s="356"/>
      <c r="AJ68" s="356"/>
      <c r="AK68" s="356"/>
      <c r="AL68" s="342"/>
      <c r="AM68" s="356"/>
      <c r="AN68" s="354" t="s">
        <v>162</v>
      </c>
      <c r="AO68" s="354"/>
      <c r="AP68" s="354"/>
      <c r="AQ68" s="354"/>
      <c r="AR68" s="354"/>
      <c r="AS68" s="354"/>
      <c r="AT68" s="354"/>
      <c r="AU68" s="355"/>
      <c r="AV68" s="342"/>
      <c r="AW68" s="72"/>
      <c r="AX68" s="127"/>
      <c r="BD68" s="142"/>
      <c r="BE68" s="35"/>
      <c r="BF68" s="127"/>
      <c r="BG68" s="127"/>
      <c r="BH68" s="127"/>
      <c r="BI68" s="127"/>
      <c r="BJ68" s="127"/>
      <c r="BK68" s="127"/>
      <c r="BL68" s="127"/>
      <c r="BM68" s="35"/>
      <c r="BS68" s="142"/>
      <c r="BT68" s="127"/>
      <c r="BU68" s="127"/>
      <c r="BV68" s="127"/>
      <c r="BW68" s="127"/>
      <c r="BX68" s="127"/>
      <c r="BY68" s="127"/>
      <c r="BZ68" s="127"/>
      <c r="CA68" s="127"/>
      <c r="CC68" s="142"/>
    </row>
    <row r="69" spans="1:81" ht="11.15" customHeight="1" x14ac:dyDescent="0.2">
      <c r="A69" s="35"/>
      <c r="B69" s="127"/>
      <c r="C69" s="127"/>
      <c r="D69" s="127"/>
      <c r="E69" s="127"/>
      <c r="F69" s="127"/>
      <c r="G69" s="127"/>
      <c r="H69" s="142"/>
      <c r="I69" s="35"/>
      <c r="J69" s="342"/>
      <c r="K69" s="342"/>
      <c r="L69" s="342"/>
      <c r="M69" s="342"/>
      <c r="N69" s="342"/>
      <c r="O69" s="343"/>
      <c r="P69" s="344"/>
      <c r="Q69" s="342" t="s">
        <v>163</v>
      </c>
      <c r="R69" s="342"/>
      <c r="S69" s="342"/>
      <c r="T69" s="342"/>
      <c r="U69" s="351" t="s">
        <v>86</v>
      </c>
      <c r="V69" s="345"/>
      <c r="W69" s="342"/>
      <c r="X69" s="348"/>
      <c r="Y69" s="349"/>
      <c r="Z69" s="348"/>
      <c r="AA69" s="349"/>
      <c r="AB69" s="348"/>
      <c r="AC69" s="349"/>
      <c r="AD69" s="348"/>
      <c r="AE69" s="349"/>
      <c r="AF69" s="343"/>
      <c r="AG69" s="344"/>
      <c r="AH69" s="356"/>
      <c r="AI69" s="356"/>
      <c r="AJ69" s="356"/>
      <c r="AK69" s="356"/>
      <c r="AL69" s="356"/>
      <c r="AM69" s="356"/>
      <c r="AN69" s="354"/>
      <c r="AO69" s="354"/>
      <c r="AP69" s="354"/>
      <c r="AQ69" s="354"/>
      <c r="AR69" s="354"/>
      <c r="AS69" s="354"/>
      <c r="AT69" s="354"/>
      <c r="AU69" s="355"/>
      <c r="AV69" s="342"/>
      <c r="AW69" s="72"/>
      <c r="AX69" s="127"/>
      <c r="BD69" s="142"/>
      <c r="BE69" s="35"/>
      <c r="BM69" s="35"/>
      <c r="BS69" s="142"/>
      <c r="BT69" s="127"/>
      <c r="BU69" s="127"/>
      <c r="CC69" s="142"/>
    </row>
    <row r="70" spans="1:81" ht="11.15" customHeight="1" x14ac:dyDescent="0.2">
      <c r="A70" s="35"/>
      <c r="B70" s="127"/>
      <c r="C70" s="127"/>
      <c r="D70" s="127"/>
      <c r="E70" s="127"/>
      <c r="F70" s="127"/>
      <c r="G70" s="127"/>
      <c r="H70" s="142"/>
      <c r="I70" s="35"/>
      <c r="J70" s="342"/>
      <c r="K70" s="342"/>
      <c r="L70" s="342"/>
      <c r="M70" s="342"/>
      <c r="N70" s="342"/>
      <c r="O70" s="343"/>
      <c r="P70" s="344"/>
      <c r="Q70" s="342"/>
      <c r="R70" s="342"/>
      <c r="S70" s="342"/>
      <c r="T70" s="342"/>
      <c r="U70" s="342"/>
      <c r="V70" s="345"/>
      <c r="W70" s="342"/>
      <c r="X70" s="352"/>
      <c r="Y70" s="353"/>
      <c r="Z70" s="352"/>
      <c r="AA70" s="353"/>
      <c r="AB70" s="352"/>
      <c r="AC70" s="353"/>
      <c r="AD70" s="352"/>
      <c r="AE70" s="353"/>
      <c r="AF70" s="343"/>
      <c r="AG70" s="344"/>
      <c r="AH70" s="355"/>
      <c r="AI70" s="355"/>
      <c r="AJ70" s="355"/>
      <c r="AK70" s="355"/>
      <c r="AL70" s="356"/>
      <c r="AM70" s="356"/>
      <c r="AN70" s="354"/>
      <c r="AO70" s="354"/>
      <c r="AP70" s="354"/>
      <c r="AQ70" s="354"/>
      <c r="AR70" s="354"/>
      <c r="AS70" s="354"/>
      <c r="AT70" s="354"/>
      <c r="AU70" s="355"/>
      <c r="AV70" s="342"/>
      <c r="AW70" s="72"/>
      <c r="AX70" s="127"/>
      <c r="AY70" s="315" t="s">
        <v>164</v>
      </c>
      <c r="AZ70" s="315"/>
      <c r="BA70" s="315"/>
      <c r="BB70" s="315"/>
      <c r="BC70" s="315"/>
      <c r="BD70" s="142"/>
      <c r="BE70" s="35"/>
      <c r="BM70" s="35"/>
      <c r="BN70" s="127"/>
      <c r="BP70" s="127"/>
      <c r="BQ70" s="127"/>
      <c r="BR70" s="127"/>
      <c r="BS70" s="142"/>
      <c r="BT70" s="127"/>
      <c r="BU70" s="127"/>
      <c r="BW70" s="127"/>
      <c r="CC70" s="142"/>
    </row>
    <row r="71" spans="1:81" ht="11.15" customHeight="1" x14ac:dyDescent="0.2">
      <c r="A71" s="35"/>
      <c r="B71" s="127"/>
      <c r="C71" s="127"/>
      <c r="D71" s="127"/>
      <c r="E71" s="127"/>
      <c r="F71" s="127"/>
      <c r="G71" s="127"/>
      <c r="H71" s="142"/>
      <c r="I71" s="35"/>
      <c r="J71" s="342"/>
      <c r="K71" s="342"/>
      <c r="L71" s="342"/>
      <c r="M71" s="342"/>
      <c r="N71" s="342"/>
      <c r="O71" s="343"/>
      <c r="P71" s="344"/>
      <c r="Q71" s="357" t="s">
        <v>165</v>
      </c>
      <c r="R71" s="357"/>
      <c r="S71" s="358"/>
      <c r="T71" s="359"/>
      <c r="U71" s="360"/>
      <c r="V71" s="345"/>
      <c r="W71" s="342"/>
      <c r="X71" s="361" t="s">
        <v>17</v>
      </c>
      <c r="Y71" s="361"/>
      <c r="Z71" s="361"/>
      <c r="AA71" s="361"/>
      <c r="AB71" s="361"/>
      <c r="AC71" s="361"/>
      <c r="AD71" s="361"/>
      <c r="AE71" s="361"/>
      <c r="AF71" s="343"/>
      <c r="AG71" s="344"/>
      <c r="AH71" s="342"/>
      <c r="AI71" s="355"/>
      <c r="AJ71" s="355"/>
      <c r="AK71" s="355"/>
      <c r="AL71" s="355"/>
      <c r="AM71" s="355"/>
      <c r="AN71" s="355"/>
      <c r="AO71" s="355"/>
      <c r="AP71" s="355"/>
      <c r="AQ71" s="355"/>
      <c r="AR71" s="355"/>
      <c r="AS71" s="355"/>
      <c r="AT71" s="355"/>
      <c r="AU71" s="355"/>
      <c r="AV71" s="342"/>
      <c r="AW71" s="72"/>
      <c r="AX71" s="127"/>
      <c r="AY71" s="315"/>
      <c r="AZ71" s="315"/>
      <c r="BA71" s="315"/>
      <c r="BB71" s="315"/>
      <c r="BC71" s="315"/>
      <c r="BD71" s="142"/>
      <c r="BE71" s="35"/>
      <c r="BF71" s="127"/>
      <c r="BG71" s="127"/>
      <c r="BH71" s="127"/>
      <c r="BI71" s="127"/>
      <c r="BJ71" s="127"/>
      <c r="BK71" s="127"/>
      <c r="BL71" s="127"/>
      <c r="BM71" s="35"/>
      <c r="BN71" s="127"/>
      <c r="BP71" s="127"/>
      <c r="BQ71" s="127"/>
      <c r="BR71" s="127"/>
      <c r="BS71" s="142"/>
      <c r="BT71" s="127"/>
      <c r="BU71" s="127"/>
      <c r="BV71" s="127"/>
      <c r="BX71" s="127"/>
      <c r="BY71" s="127"/>
      <c r="BZ71" s="127"/>
      <c r="CA71" s="127"/>
      <c r="CC71" s="142"/>
    </row>
    <row r="72" spans="1:81" ht="11.15" customHeight="1" x14ac:dyDescent="0.2">
      <c r="A72" s="35"/>
      <c r="B72" s="127"/>
      <c r="C72" s="127"/>
      <c r="D72" s="127"/>
      <c r="E72" s="127"/>
      <c r="F72" s="127"/>
      <c r="G72" s="127"/>
      <c r="H72" s="142"/>
      <c r="I72" s="35"/>
      <c r="J72" s="342"/>
      <c r="K72" s="342"/>
      <c r="L72" s="342"/>
      <c r="M72" s="342"/>
      <c r="N72" s="342"/>
      <c r="O72" s="343"/>
      <c r="P72" s="344"/>
      <c r="Q72" s="357"/>
      <c r="R72" s="357"/>
      <c r="S72" s="358"/>
      <c r="T72" s="362"/>
      <c r="U72" s="363"/>
      <c r="V72" s="345"/>
      <c r="W72" s="342"/>
      <c r="X72" s="364"/>
      <c r="Y72" s="364"/>
      <c r="Z72" s="364"/>
      <c r="AA72" s="364"/>
      <c r="AB72" s="364"/>
      <c r="AC72" s="364"/>
      <c r="AD72" s="364"/>
      <c r="AE72" s="364"/>
      <c r="AF72" s="343"/>
      <c r="AG72" s="344"/>
      <c r="AH72" s="342"/>
      <c r="AI72" s="342"/>
      <c r="AJ72" s="342"/>
      <c r="AK72" s="342"/>
      <c r="AL72" s="342"/>
      <c r="AM72" s="342"/>
      <c r="AN72" s="342"/>
      <c r="AO72" s="342"/>
      <c r="AP72" s="342"/>
      <c r="AQ72" s="342"/>
      <c r="AR72" s="342"/>
      <c r="AS72" s="342"/>
      <c r="AT72" s="342"/>
      <c r="AU72" s="342"/>
      <c r="AV72" s="342"/>
      <c r="AW72" s="72"/>
      <c r="AX72" s="127"/>
      <c r="AY72" s="127"/>
      <c r="AZ72" s="127"/>
      <c r="BA72" s="127"/>
      <c r="BB72" s="127"/>
      <c r="BC72" s="127"/>
      <c r="BD72" s="142"/>
      <c r="BE72" s="35"/>
      <c r="BF72" s="127"/>
      <c r="BG72" s="127"/>
      <c r="BH72" s="127"/>
      <c r="BI72" s="127"/>
      <c r="BJ72" s="127"/>
      <c r="BK72" s="127"/>
      <c r="BL72" s="127"/>
      <c r="BM72" s="35"/>
      <c r="BN72" s="127"/>
      <c r="BP72" s="127"/>
      <c r="BQ72" s="127"/>
      <c r="BR72" s="127"/>
      <c r="BS72" s="142"/>
      <c r="BT72" s="127"/>
      <c r="BU72" s="127"/>
      <c r="BV72" s="127"/>
      <c r="BX72" s="127"/>
      <c r="BY72" s="127"/>
      <c r="BZ72" s="127"/>
      <c r="CA72" s="127"/>
      <c r="CC72" s="142"/>
    </row>
    <row r="73" spans="1:81" ht="6" customHeight="1" x14ac:dyDescent="0.2">
      <c r="A73" s="12"/>
      <c r="B73" s="61"/>
      <c r="C73" s="61"/>
      <c r="D73" s="61"/>
      <c r="E73" s="61"/>
      <c r="F73" s="61"/>
      <c r="G73" s="61"/>
      <c r="H73" s="32"/>
      <c r="I73" s="12"/>
      <c r="J73" s="365"/>
      <c r="K73" s="365"/>
      <c r="L73" s="365"/>
      <c r="M73" s="365"/>
      <c r="N73" s="365"/>
      <c r="O73" s="353"/>
      <c r="P73" s="352"/>
      <c r="Q73" s="365"/>
      <c r="R73" s="365"/>
      <c r="S73" s="365"/>
      <c r="T73" s="365"/>
      <c r="U73" s="365"/>
      <c r="V73" s="366"/>
      <c r="W73" s="365"/>
      <c r="X73" s="365"/>
      <c r="Y73" s="365"/>
      <c r="Z73" s="365"/>
      <c r="AA73" s="365"/>
      <c r="AB73" s="365"/>
      <c r="AC73" s="365"/>
      <c r="AD73" s="365"/>
      <c r="AE73" s="365"/>
      <c r="AF73" s="353"/>
      <c r="AG73" s="352"/>
      <c r="AH73" s="365"/>
      <c r="AI73" s="365"/>
      <c r="AJ73" s="365"/>
      <c r="AK73" s="365"/>
      <c r="AL73" s="365"/>
      <c r="AM73" s="365"/>
      <c r="AN73" s="365"/>
      <c r="AO73" s="365"/>
      <c r="AP73" s="365"/>
      <c r="AQ73" s="365"/>
      <c r="AR73" s="365"/>
      <c r="AS73" s="365"/>
      <c r="AT73" s="365"/>
      <c r="AU73" s="365"/>
      <c r="AV73" s="365"/>
      <c r="AW73" s="221"/>
      <c r="AX73" s="61"/>
      <c r="AY73" s="61"/>
      <c r="AZ73" s="61"/>
      <c r="BA73" s="61"/>
      <c r="BB73" s="61"/>
      <c r="BC73" s="61"/>
      <c r="BD73" s="32"/>
      <c r="BE73" s="12"/>
      <c r="BF73" s="61"/>
      <c r="BG73" s="61"/>
      <c r="BH73" s="61"/>
      <c r="BI73" s="61"/>
      <c r="BJ73" s="61"/>
      <c r="BK73" s="61"/>
      <c r="BL73" s="61"/>
      <c r="BM73" s="12"/>
      <c r="BN73" s="61"/>
      <c r="BO73" s="137"/>
      <c r="BP73" s="61"/>
      <c r="BQ73" s="61"/>
      <c r="BR73" s="61"/>
      <c r="BS73" s="32"/>
      <c r="BT73" s="61"/>
      <c r="BU73" s="61"/>
      <c r="BV73" s="61"/>
      <c r="BW73" s="61"/>
      <c r="BX73" s="61"/>
      <c r="BY73" s="61"/>
      <c r="BZ73" s="61"/>
      <c r="CA73" s="61"/>
      <c r="CB73" s="137"/>
      <c r="CC73" s="32"/>
    </row>
    <row r="74" spans="1:81" ht="6" customHeight="1" x14ac:dyDescent="0.2">
      <c r="A74" s="259"/>
      <c r="B74" s="257"/>
      <c r="C74" s="260"/>
      <c r="D74" s="257"/>
      <c r="E74" s="257"/>
      <c r="F74" s="257"/>
      <c r="G74" s="257"/>
      <c r="H74" s="243"/>
      <c r="I74" s="257"/>
      <c r="J74" s="367"/>
      <c r="K74" s="367"/>
      <c r="L74" s="367"/>
      <c r="M74" s="367"/>
      <c r="N74" s="367"/>
      <c r="O74" s="367"/>
      <c r="P74" s="367"/>
      <c r="Q74" s="367"/>
      <c r="R74" s="367"/>
      <c r="S74" s="367"/>
      <c r="T74" s="367"/>
      <c r="U74" s="367"/>
      <c r="V74" s="367"/>
      <c r="W74" s="367"/>
      <c r="X74" s="367"/>
      <c r="Y74" s="367"/>
      <c r="Z74" s="367"/>
      <c r="AA74" s="367"/>
      <c r="AB74" s="349"/>
      <c r="AC74" s="367"/>
      <c r="AD74" s="367"/>
      <c r="AE74" s="367"/>
      <c r="AF74" s="367"/>
      <c r="AG74" s="367"/>
      <c r="AH74" s="367"/>
      <c r="AI74" s="367"/>
      <c r="AJ74" s="367"/>
      <c r="AK74" s="367"/>
      <c r="AL74" s="367"/>
      <c r="AM74" s="367"/>
      <c r="AN74" s="367"/>
      <c r="AO74" s="367"/>
      <c r="AP74" s="367"/>
      <c r="AQ74" s="367"/>
      <c r="AR74" s="367"/>
      <c r="AS74" s="367"/>
      <c r="AT74" s="367"/>
      <c r="AU74" s="367"/>
      <c r="AV74" s="367"/>
      <c r="AW74" s="261"/>
      <c r="AX74" s="262"/>
      <c r="AY74" s="262"/>
      <c r="AZ74" s="262"/>
      <c r="BA74" s="262"/>
      <c r="BB74" s="262"/>
      <c r="BC74" s="262"/>
      <c r="BD74" s="262"/>
      <c r="BE74" s="262"/>
      <c r="BF74" s="262"/>
      <c r="BG74" s="262"/>
      <c r="BH74" s="262"/>
      <c r="BI74" s="262"/>
      <c r="BJ74" s="262"/>
      <c r="BK74" s="262"/>
      <c r="BL74" s="262"/>
      <c r="BM74" s="262"/>
      <c r="BN74" s="262"/>
      <c r="BO74" s="262"/>
      <c r="BP74" s="262"/>
      <c r="BQ74" s="262"/>
      <c r="BR74" s="262"/>
      <c r="BS74" s="262"/>
      <c r="BT74" s="262"/>
      <c r="BU74" s="262"/>
      <c r="BV74" s="262"/>
      <c r="BW74" s="262"/>
      <c r="BX74" s="262"/>
      <c r="BY74" s="262"/>
      <c r="BZ74" s="262"/>
      <c r="CA74" s="262"/>
      <c r="CB74" s="262"/>
      <c r="CC74" s="263"/>
    </row>
    <row r="75" spans="1:81" x14ac:dyDescent="0.2">
      <c r="A75" s="205"/>
      <c r="B75" s="264" t="s">
        <v>166</v>
      </c>
      <c r="C75" s="265"/>
      <c r="G75" s="266"/>
      <c r="H75" s="267"/>
      <c r="I75" s="266"/>
      <c r="J75" s="340" t="str">
        <f ca="1">VLOOKUP(INDIRECT(ADDRESS(ROW(),COLUMN()-8)),Language_Translations,MATCH(Language_Selected,Language_Options,0),FALSE)</f>
        <v>Avez-vous eu d'autres naissances vivantes avant la naissance de (NOM) et pendant ou après janvier 2015?</v>
      </c>
      <c r="K75" s="340"/>
      <c r="L75" s="340"/>
      <c r="M75" s="340"/>
      <c r="N75" s="340"/>
      <c r="O75" s="340"/>
      <c r="P75" s="340"/>
      <c r="Q75" s="340"/>
      <c r="R75" s="340"/>
      <c r="S75" s="340"/>
      <c r="T75" s="340"/>
      <c r="U75" s="340"/>
      <c r="V75" s="340"/>
      <c r="W75" s="340"/>
      <c r="X75" s="340"/>
      <c r="Y75" s="340"/>
      <c r="Z75" s="340"/>
      <c r="AA75" s="340"/>
      <c r="AB75" s="369"/>
      <c r="AC75" s="370"/>
      <c r="AD75" s="370"/>
      <c r="AE75" s="342"/>
      <c r="AF75" s="342"/>
      <c r="AG75" s="342"/>
      <c r="AH75" s="342"/>
      <c r="AI75" s="342"/>
      <c r="AJ75" s="342"/>
      <c r="AK75" s="342"/>
      <c r="AL75" s="342"/>
      <c r="AM75" s="356"/>
      <c r="AN75" s="356"/>
      <c r="AO75" s="356"/>
      <c r="AP75" s="356"/>
      <c r="AQ75" s="356"/>
      <c r="AR75" s="356"/>
      <c r="AS75" s="356"/>
      <c r="AT75" s="356"/>
      <c r="AU75" s="356"/>
      <c r="AV75" s="356"/>
      <c r="AW75" s="268"/>
      <c r="AX75" s="269"/>
      <c r="AY75" s="269"/>
      <c r="AZ75" s="269"/>
      <c r="BA75" s="269"/>
      <c r="BB75" s="269"/>
      <c r="BC75" s="269"/>
      <c r="BD75" s="269"/>
      <c r="BE75" s="269"/>
      <c r="BF75" s="269"/>
      <c r="BG75" s="269"/>
      <c r="BH75" s="269"/>
      <c r="BI75" s="269"/>
      <c r="BJ75" s="269"/>
      <c r="BK75" s="269"/>
      <c r="BL75" s="269"/>
      <c r="BM75" s="269"/>
      <c r="BN75" s="269"/>
      <c r="BO75" s="269"/>
      <c r="BP75" s="269"/>
      <c r="BQ75" s="269"/>
      <c r="BR75" s="269"/>
      <c r="BS75" s="269"/>
      <c r="BT75" s="269"/>
      <c r="BU75" s="269"/>
      <c r="BV75" s="269"/>
      <c r="BW75" s="269"/>
      <c r="BX75" s="269"/>
      <c r="BY75" s="269"/>
      <c r="BZ75" s="269"/>
      <c r="CA75" s="270"/>
      <c r="CB75" s="269"/>
      <c r="CC75" s="271"/>
    </row>
    <row r="76" spans="1:81" x14ac:dyDescent="0.2">
      <c r="A76" s="205"/>
      <c r="C76" s="272"/>
      <c r="F76" s="266"/>
      <c r="G76" s="266"/>
      <c r="H76" s="267"/>
      <c r="I76" s="266"/>
      <c r="J76" s="340"/>
      <c r="K76" s="340"/>
      <c r="L76" s="340"/>
      <c r="M76" s="340"/>
      <c r="N76" s="340"/>
      <c r="O76" s="340"/>
      <c r="P76" s="340"/>
      <c r="Q76" s="340"/>
      <c r="R76" s="340"/>
      <c r="S76" s="340"/>
      <c r="T76" s="340"/>
      <c r="U76" s="340"/>
      <c r="V76" s="340"/>
      <c r="W76" s="340"/>
      <c r="X76" s="340"/>
      <c r="Y76" s="340"/>
      <c r="Z76" s="340"/>
      <c r="AA76" s="340"/>
      <c r="AB76" s="369"/>
      <c r="AC76" s="370"/>
      <c r="AD76" s="342" t="s">
        <v>78</v>
      </c>
      <c r="AE76" s="342"/>
      <c r="AF76" s="371"/>
      <c r="AG76" s="372" t="s">
        <v>9</v>
      </c>
      <c r="AH76" s="372"/>
      <c r="AI76" s="372"/>
      <c r="AJ76" s="372"/>
      <c r="AK76" s="372"/>
      <c r="AL76" s="373" t="s">
        <v>79</v>
      </c>
      <c r="AM76" s="356"/>
      <c r="AN76" s="356"/>
      <c r="AO76" s="341" t="s">
        <v>167</v>
      </c>
      <c r="AP76" s="341"/>
      <c r="AQ76" s="341"/>
      <c r="AR76" s="341"/>
      <c r="AS76" s="341"/>
      <c r="AT76" s="341"/>
      <c r="AU76" s="341"/>
      <c r="AV76" s="341"/>
      <c r="AW76" s="268"/>
      <c r="AX76" s="269"/>
      <c r="AY76" s="269"/>
      <c r="AZ76" s="269"/>
      <c r="BA76" s="269"/>
      <c r="BB76" s="269"/>
      <c r="BC76" s="269"/>
      <c r="BD76" s="269"/>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71"/>
    </row>
    <row r="77" spans="1:81" x14ac:dyDescent="0.2">
      <c r="A77" s="205"/>
      <c r="C77" s="272"/>
      <c r="F77" s="266"/>
      <c r="G77" s="266"/>
      <c r="H77" s="267"/>
      <c r="I77" s="266"/>
      <c r="J77" s="340"/>
      <c r="K77" s="340"/>
      <c r="L77" s="340"/>
      <c r="M77" s="340"/>
      <c r="N77" s="340"/>
      <c r="O77" s="340"/>
      <c r="P77" s="340"/>
      <c r="Q77" s="340"/>
      <c r="R77" s="340"/>
      <c r="S77" s="340"/>
      <c r="T77" s="340"/>
      <c r="U77" s="340"/>
      <c r="V77" s="340"/>
      <c r="W77" s="340"/>
      <c r="X77" s="340"/>
      <c r="Y77" s="340"/>
      <c r="Z77" s="340"/>
      <c r="AA77" s="340"/>
      <c r="AB77" s="369"/>
      <c r="AC77" s="370"/>
      <c r="AD77" s="342" t="s">
        <v>80</v>
      </c>
      <c r="AE77" s="342"/>
      <c r="AF77" s="342"/>
      <c r="AG77" s="350" t="s">
        <v>9</v>
      </c>
      <c r="AH77" s="372"/>
      <c r="AI77" s="372"/>
      <c r="AJ77" s="372"/>
      <c r="AK77" s="372"/>
      <c r="AL77" s="373" t="s">
        <v>81</v>
      </c>
      <c r="AM77" s="371"/>
      <c r="AN77" s="371"/>
      <c r="AO77" s="341"/>
      <c r="AP77" s="341"/>
      <c r="AQ77" s="341"/>
      <c r="AR77" s="341"/>
      <c r="AS77" s="341"/>
      <c r="AT77" s="341"/>
      <c r="AU77" s="341"/>
      <c r="AV77" s="341"/>
      <c r="AW77" s="273"/>
      <c r="AX77" s="269"/>
      <c r="AY77" s="269"/>
      <c r="AZ77" s="269"/>
      <c r="BA77" s="269"/>
      <c r="BB77" s="269"/>
      <c r="BC77" s="269"/>
      <c r="BD77" s="269"/>
      <c r="BE77" s="269"/>
      <c r="BF77" s="269"/>
      <c r="BG77" s="269"/>
      <c r="BH77" s="269"/>
      <c r="BI77" s="269"/>
      <c r="BJ77" s="269"/>
      <c r="BK77" s="269"/>
      <c r="BL77" s="269"/>
      <c r="BM77" s="269"/>
      <c r="BN77" s="269"/>
      <c r="BO77" s="269"/>
      <c r="BP77" s="269"/>
      <c r="BQ77" s="269"/>
      <c r="BR77" s="269"/>
      <c r="BS77" s="269"/>
      <c r="BT77" s="269"/>
      <c r="BU77" s="269"/>
      <c r="BV77" s="269"/>
      <c r="BW77" s="269"/>
      <c r="BX77" s="269"/>
      <c r="BY77" s="269"/>
      <c r="BZ77" s="269"/>
      <c r="CA77" s="269"/>
      <c r="CB77" s="269"/>
      <c r="CC77" s="271"/>
    </row>
    <row r="78" spans="1:81" ht="6" customHeight="1" x14ac:dyDescent="0.2">
      <c r="A78" s="224"/>
      <c r="B78" s="137"/>
      <c r="C78" s="274"/>
      <c r="D78" s="137"/>
      <c r="E78" s="137"/>
      <c r="F78" s="137"/>
      <c r="G78" s="137"/>
      <c r="H78" s="240"/>
      <c r="I78" s="137"/>
      <c r="J78" s="137"/>
      <c r="K78" s="137"/>
      <c r="L78" s="137"/>
      <c r="M78" s="137"/>
      <c r="N78" s="137"/>
      <c r="O78" s="137"/>
      <c r="P78" s="137"/>
      <c r="Q78" s="137"/>
      <c r="R78" s="137"/>
      <c r="S78" s="137"/>
      <c r="T78" s="137"/>
      <c r="U78" s="137"/>
      <c r="V78" s="137"/>
      <c r="W78" s="137"/>
      <c r="X78" s="137"/>
      <c r="Y78" s="137"/>
      <c r="Z78" s="137"/>
      <c r="AA78" s="137"/>
      <c r="AB78" s="240"/>
      <c r="AC78" s="137"/>
      <c r="AD78" s="137"/>
      <c r="AE78" s="137"/>
      <c r="AF78" s="137"/>
      <c r="AG78" s="137"/>
      <c r="AH78" s="137"/>
      <c r="AI78" s="137"/>
      <c r="AJ78" s="137"/>
      <c r="AK78" s="137"/>
      <c r="AL78" s="137"/>
      <c r="AM78" s="137"/>
      <c r="AN78" s="137"/>
      <c r="AO78" s="137"/>
      <c r="AP78" s="137"/>
      <c r="AQ78" s="137"/>
      <c r="AR78" s="137"/>
      <c r="AS78" s="137"/>
      <c r="AT78" s="137"/>
      <c r="AU78" s="137"/>
      <c r="AV78" s="137"/>
      <c r="AW78" s="275"/>
      <c r="AX78" s="276"/>
      <c r="AY78" s="276"/>
      <c r="AZ78" s="276"/>
      <c r="BA78" s="276"/>
      <c r="BB78" s="276"/>
      <c r="BC78" s="276"/>
      <c r="BD78" s="276"/>
      <c r="BE78" s="276"/>
      <c r="BF78" s="276"/>
      <c r="BG78" s="276"/>
      <c r="BH78" s="276"/>
      <c r="BI78" s="276"/>
      <c r="BJ78" s="276"/>
      <c r="BK78" s="276"/>
      <c r="BL78" s="276"/>
      <c r="BM78" s="276"/>
      <c r="BN78" s="276"/>
      <c r="BO78" s="276"/>
      <c r="BP78" s="276"/>
      <c r="BQ78" s="276"/>
      <c r="BR78" s="276"/>
      <c r="BS78" s="276"/>
      <c r="BT78" s="276"/>
      <c r="BU78" s="276"/>
      <c r="BV78" s="276"/>
      <c r="BW78" s="276"/>
      <c r="BX78" s="276"/>
      <c r="BY78" s="276"/>
      <c r="BZ78" s="276"/>
      <c r="CA78" s="276"/>
      <c r="CB78" s="276"/>
      <c r="CC78" s="278"/>
    </row>
    <row r="79" spans="1:81" ht="6" customHeight="1" x14ac:dyDescent="0.2">
      <c r="A79" s="259"/>
      <c r="B79" s="257"/>
      <c r="C79" s="257"/>
      <c r="D79" s="257"/>
      <c r="E79" s="257"/>
      <c r="F79" s="257"/>
      <c r="G79" s="257"/>
      <c r="H79" s="243"/>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7"/>
      <c r="AI79" s="257"/>
      <c r="AJ79" s="257"/>
      <c r="AK79" s="257"/>
      <c r="AL79" s="257"/>
      <c r="AM79" s="257"/>
      <c r="AN79" s="257"/>
      <c r="AO79" s="257"/>
      <c r="AP79" s="257"/>
      <c r="AQ79" s="257"/>
      <c r="AR79" s="257"/>
      <c r="AS79" s="257"/>
      <c r="AT79" s="257"/>
      <c r="AU79" s="257"/>
      <c r="AV79" s="257"/>
      <c r="AW79" s="257"/>
      <c r="AX79" s="257"/>
      <c r="AY79" s="257"/>
      <c r="AZ79" s="257"/>
      <c r="BA79" s="257"/>
      <c r="BB79" s="257"/>
      <c r="BC79" s="257"/>
      <c r="BD79" s="257"/>
      <c r="BE79" s="257"/>
      <c r="BF79" s="257"/>
      <c r="BG79" s="257"/>
      <c r="BH79" s="257"/>
      <c r="BI79" s="257"/>
      <c r="BJ79" s="257"/>
      <c r="BK79" s="257"/>
      <c r="BL79" s="257"/>
      <c r="BM79" s="257"/>
      <c r="BN79" s="257"/>
      <c r="BO79" s="257"/>
      <c r="BP79" s="257"/>
      <c r="BQ79" s="257"/>
      <c r="BR79" s="257"/>
      <c r="BS79" s="257"/>
      <c r="BT79" s="257"/>
      <c r="BU79" s="257"/>
      <c r="BV79" s="257"/>
      <c r="BW79" s="257"/>
      <c r="BX79" s="257"/>
      <c r="BY79" s="257"/>
      <c r="BZ79" s="257"/>
      <c r="CA79" s="257"/>
      <c r="CB79" s="257"/>
      <c r="CC79" s="243"/>
    </row>
    <row r="80" spans="1:81" ht="10" customHeight="1" x14ac:dyDescent="0.2">
      <c r="A80" s="205"/>
      <c r="B80" t="s">
        <v>168</v>
      </c>
      <c r="H80" s="131"/>
      <c r="J80" s="341" t="str">
        <f>"LISEZ LA LISTE DES NAISSANCES VIVANTES DANS L'ORDRE À L'ENQUÊTÉE, EN COMMENÇANT PAR LA NAISSANCE LA PLUS RÉCENTE ET DEMANDEZ SI ELLES SONT TOUTES CE QU'ELLE A EU EN OU DEPUIS JANVIER " &amp; FIVE_YRS_BEFORE_SRVY &amp; ", ET S'ILS SONT ÉNUMÉRÉS DANS L'ORDRE.
EST-CE QUE L'ENQUETÉE EST D'ACCORD ?
SI NON, INSISTEZ POUR OBTENIR LES INFORMATIONS CORRECTES ET RÉVISEZ L'HISTORIQUE DE LA GROSSESSE EN CONSÉQUENCE.
SI OUI, PASSEZ AU 218 RANG 1."</f>
        <v>LISEZ LA LISTE DES NAISSANCES VIVANTES DANS L'ORDRE À L'ENQUÊTÉE, EN COMMENÇANT PAR LA NAISSANCE LA PLUS RÉCENTE ET DEMANDEZ SI ELLES SONT TOUTES CE QU'ELLE A EU EN OU DEPUIS JANVIER 2015, ET S'ILS SONT ÉNUMÉRÉS DANS L'ORDRE.
EST-CE QUE L'ENQUETÉE EST D'ACCORD ?
SI NON, INSISTEZ POUR OBTENIR LES INFORMATIONS CORRECTES ET RÉVISEZ L'HISTORIQUE DE LA GROSSESSE EN CONSÉQUENCE.
SI OUI, PASSEZ AU 218 RANG 1.</v>
      </c>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341"/>
      <c r="BK80" s="341"/>
      <c r="BL80" s="341"/>
      <c r="BM80" s="341"/>
      <c r="BN80" s="341"/>
      <c r="BO80" s="341"/>
      <c r="BP80" s="341"/>
      <c r="BQ80" s="341"/>
      <c r="BR80" s="341"/>
      <c r="BS80" s="341"/>
      <c r="BT80" s="341"/>
      <c r="BU80" s="341"/>
      <c r="BV80" s="341"/>
      <c r="BW80" s="341"/>
      <c r="BX80" s="341"/>
      <c r="BY80" s="341"/>
      <c r="BZ80" s="341"/>
      <c r="CA80" s="341"/>
      <c r="CB80" s="341"/>
      <c r="CC80" s="277"/>
    </row>
    <row r="81" spans="1:87" x14ac:dyDescent="0.2">
      <c r="A81" s="205"/>
      <c r="H81" s="13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1"/>
      <c r="AK81" s="341"/>
      <c r="AL81" s="341"/>
      <c r="AM81" s="341"/>
      <c r="AN81" s="341"/>
      <c r="AO81" s="341"/>
      <c r="AP81" s="341"/>
      <c r="AQ81" s="341"/>
      <c r="AR81" s="341"/>
      <c r="AS81" s="341"/>
      <c r="AT81" s="341"/>
      <c r="AU81" s="341"/>
      <c r="AV81" s="341"/>
      <c r="AW81" s="341"/>
      <c r="AX81" s="341"/>
      <c r="AY81" s="341"/>
      <c r="AZ81" s="341"/>
      <c r="BA81" s="341"/>
      <c r="BB81" s="341"/>
      <c r="BC81" s="341"/>
      <c r="BD81" s="341"/>
      <c r="BE81" s="341"/>
      <c r="BF81" s="341"/>
      <c r="BG81" s="341"/>
      <c r="BH81" s="341"/>
      <c r="BI81" s="341"/>
      <c r="BJ81" s="341"/>
      <c r="BK81" s="341"/>
      <c r="BL81" s="341"/>
      <c r="BM81" s="341"/>
      <c r="BN81" s="341"/>
      <c r="BO81" s="341"/>
      <c r="BP81" s="341"/>
      <c r="BQ81" s="341"/>
      <c r="BR81" s="341"/>
      <c r="BS81" s="341"/>
      <c r="BT81" s="341"/>
      <c r="BU81" s="341"/>
      <c r="BV81" s="341"/>
      <c r="BW81" s="341"/>
      <c r="BX81" s="341"/>
      <c r="BY81" s="341"/>
      <c r="BZ81" s="341"/>
      <c r="CA81" s="341"/>
      <c r="CB81" s="341"/>
      <c r="CC81" s="277"/>
    </row>
    <row r="82" spans="1:87" x14ac:dyDescent="0.2">
      <c r="A82" s="205"/>
      <c r="H82" s="13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341"/>
      <c r="BK82" s="341"/>
      <c r="BL82" s="341"/>
      <c r="BM82" s="341"/>
      <c r="BN82" s="341"/>
      <c r="BO82" s="341"/>
      <c r="BP82" s="341"/>
      <c r="BQ82" s="341"/>
      <c r="BR82" s="341"/>
      <c r="BS82" s="341"/>
      <c r="BT82" s="341"/>
      <c r="BU82" s="341"/>
      <c r="BV82" s="341"/>
      <c r="BW82" s="341"/>
      <c r="BX82" s="341"/>
      <c r="BY82" s="341"/>
      <c r="BZ82" s="341"/>
      <c r="CA82" s="341"/>
      <c r="CB82" s="341"/>
      <c r="CC82" s="277"/>
    </row>
    <row r="83" spans="1:87" x14ac:dyDescent="0.2">
      <c r="A83" s="205"/>
      <c r="H83" s="131"/>
      <c r="J83" s="341"/>
      <c r="K83" s="341"/>
      <c r="L83" s="341"/>
      <c r="M83" s="341"/>
      <c r="N83" s="341"/>
      <c r="O83" s="341"/>
      <c r="P83" s="341"/>
      <c r="Q83" s="341"/>
      <c r="R83" s="341"/>
      <c r="S83" s="341"/>
      <c r="T83" s="341"/>
      <c r="U83" s="341"/>
      <c r="V83" s="341"/>
      <c r="W83" s="341"/>
      <c r="X83" s="341"/>
      <c r="Y83" s="341"/>
      <c r="Z83" s="341"/>
      <c r="AA83" s="341"/>
      <c r="AB83" s="341"/>
      <c r="AC83" s="341"/>
      <c r="AD83" s="341"/>
      <c r="AE83" s="341"/>
      <c r="AF83" s="341"/>
      <c r="AG83" s="341"/>
      <c r="AH83" s="341"/>
      <c r="AI83" s="341"/>
      <c r="AJ83" s="341"/>
      <c r="AK83" s="341"/>
      <c r="AL83" s="341"/>
      <c r="AM83" s="341"/>
      <c r="AN83" s="341"/>
      <c r="AO83" s="341"/>
      <c r="AP83" s="341"/>
      <c r="AQ83" s="341"/>
      <c r="AR83" s="341"/>
      <c r="AS83" s="341"/>
      <c r="AT83" s="341"/>
      <c r="AU83" s="341"/>
      <c r="AV83" s="341"/>
      <c r="AW83" s="341"/>
      <c r="AX83" s="341"/>
      <c r="AY83" s="341"/>
      <c r="AZ83" s="341"/>
      <c r="BA83" s="341"/>
      <c r="BB83" s="341"/>
      <c r="BC83" s="341"/>
      <c r="BD83" s="341"/>
      <c r="BE83" s="341"/>
      <c r="BF83" s="341"/>
      <c r="BG83" s="341"/>
      <c r="BH83" s="341"/>
      <c r="BI83" s="341"/>
      <c r="BJ83" s="341"/>
      <c r="BK83" s="341"/>
      <c r="BL83" s="341"/>
      <c r="BM83" s="341"/>
      <c r="BN83" s="341"/>
      <c r="BO83" s="341"/>
      <c r="BP83" s="341"/>
      <c r="BQ83" s="341"/>
      <c r="BR83" s="341"/>
      <c r="BS83" s="341"/>
      <c r="BT83" s="341"/>
      <c r="BU83" s="341"/>
      <c r="BV83" s="341"/>
      <c r="BW83" s="341"/>
      <c r="BX83" s="341"/>
      <c r="BY83" s="341"/>
      <c r="BZ83" s="341"/>
      <c r="CA83" s="341"/>
      <c r="CB83" s="341"/>
      <c r="CC83" s="277"/>
    </row>
    <row r="84" spans="1:87" x14ac:dyDescent="0.2">
      <c r="A84" s="205"/>
      <c r="H84" s="13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341"/>
      <c r="BK84" s="341"/>
      <c r="BL84" s="341"/>
      <c r="BM84" s="341"/>
      <c r="BN84" s="341"/>
      <c r="BO84" s="341"/>
      <c r="BP84" s="341"/>
      <c r="BQ84" s="341"/>
      <c r="BR84" s="341"/>
      <c r="BS84" s="341"/>
      <c r="BT84" s="341"/>
      <c r="BU84" s="341"/>
      <c r="BV84" s="341"/>
      <c r="BW84" s="341"/>
      <c r="BX84" s="341"/>
      <c r="BY84" s="341"/>
      <c r="BZ84" s="341"/>
      <c r="CA84" s="341"/>
      <c r="CB84" s="341"/>
      <c r="CC84" s="277"/>
    </row>
    <row r="85" spans="1:87" x14ac:dyDescent="0.2">
      <c r="A85" s="205"/>
      <c r="H85" s="131"/>
      <c r="J85" s="341"/>
      <c r="K85" s="341"/>
      <c r="L85" s="341"/>
      <c r="M85" s="341"/>
      <c r="N85" s="341"/>
      <c r="O85" s="341"/>
      <c r="P85" s="341"/>
      <c r="Q85" s="341"/>
      <c r="R85" s="341"/>
      <c r="S85" s="341"/>
      <c r="T85" s="341"/>
      <c r="U85" s="341"/>
      <c r="V85" s="341"/>
      <c r="W85" s="341"/>
      <c r="X85" s="341"/>
      <c r="Y85" s="341"/>
      <c r="Z85" s="341"/>
      <c r="AA85" s="341"/>
      <c r="AB85" s="341"/>
      <c r="AC85" s="341"/>
      <c r="AD85" s="341"/>
      <c r="AE85" s="341"/>
      <c r="AF85" s="341"/>
      <c r="AG85" s="341"/>
      <c r="AH85" s="341"/>
      <c r="AI85" s="341"/>
      <c r="AJ85" s="341"/>
      <c r="AK85" s="341"/>
      <c r="AL85" s="341"/>
      <c r="AM85" s="341"/>
      <c r="AN85" s="341"/>
      <c r="AO85" s="341"/>
      <c r="AP85" s="341"/>
      <c r="AQ85" s="341"/>
      <c r="AR85" s="341"/>
      <c r="AS85" s="341"/>
      <c r="AT85" s="341"/>
      <c r="AU85" s="341"/>
      <c r="AV85" s="341"/>
      <c r="AW85" s="341"/>
      <c r="AX85" s="341"/>
      <c r="AY85" s="341"/>
      <c r="AZ85" s="341"/>
      <c r="BA85" s="341"/>
      <c r="BB85" s="341"/>
      <c r="BC85" s="341"/>
      <c r="BD85" s="341"/>
      <c r="BE85" s="341"/>
      <c r="BF85" s="341"/>
      <c r="BG85" s="341"/>
      <c r="BH85" s="341"/>
      <c r="BI85" s="341"/>
      <c r="BJ85" s="341"/>
      <c r="BK85" s="341"/>
      <c r="BL85" s="341"/>
      <c r="BM85" s="341"/>
      <c r="BN85" s="341"/>
      <c r="BO85" s="341"/>
      <c r="BP85" s="341"/>
      <c r="BQ85" s="341"/>
      <c r="BR85" s="341"/>
      <c r="BS85" s="341"/>
      <c r="BT85" s="341"/>
      <c r="BU85" s="341"/>
      <c r="BV85" s="341"/>
      <c r="BW85" s="341"/>
      <c r="BX85" s="341"/>
      <c r="BY85" s="341"/>
      <c r="BZ85" s="341"/>
      <c r="CA85" s="341"/>
      <c r="CB85" s="341"/>
      <c r="CC85" s="277"/>
    </row>
    <row r="86" spans="1:87" x14ac:dyDescent="0.2">
      <c r="A86" s="205"/>
      <c r="H86" s="13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341"/>
      <c r="BK86" s="341"/>
      <c r="BL86" s="341"/>
      <c r="BM86" s="341"/>
      <c r="BN86" s="341"/>
      <c r="BO86" s="341"/>
      <c r="BP86" s="341"/>
      <c r="BQ86" s="341"/>
      <c r="BR86" s="341"/>
      <c r="BS86" s="341"/>
      <c r="BT86" s="341"/>
      <c r="BU86" s="341"/>
      <c r="BV86" s="341"/>
      <c r="BW86" s="341"/>
      <c r="BX86" s="341"/>
      <c r="BY86" s="341"/>
      <c r="BZ86" s="341"/>
      <c r="CA86" s="341"/>
      <c r="CB86" s="341"/>
      <c r="CC86" s="277"/>
    </row>
    <row r="87" spans="1:87" x14ac:dyDescent="0.2">
      <c r="A87" s="205"/>
      <c r="H87" s="13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c r="AI87" s="341"/>
      <c r="AJ87" s="341"/>
      <c r="AK87" s="341"/>
      <c r="AL87" s="341"/>
      <c r="AM87" s="341"/>
      <c r="AN87" s="341"/>
      <c r="AO87" s="341"/>
      <c r="AP87" s="341"/>
      <c r="AQ87" s="341"/>
      <c r="AR87" s="341"/>
      <c r="AS87" s="341"/>
      <c r="AT87" s="341"/>
      <c r="AU87" s="341"/>
      <c r="AV87" s="341"/>
      <c r="AW87" s="341"/>
      <c r="AX87" s="341"/>
      <c r="AY87" s="341"/>
      <c r="AZ87" s="341"/>
      <c r="BA87" s="341"/>
      <c r="BB87" s="341"/>
      <c r="BC87" s="341"/>
      <c r="BD87" s="341"/>
      <c r="BE87" s="341"/>
      <c r="BF87" s="341"/>
      <c r="BG87" s="341"/>
      <c r="BH87" s="341"/>
      <c r="BI87" s="341"/>
      <c r="BJ87" s="341"/>
      <c r="BK87" s="341"/>
      <c r="BL87" s="341"/>
      <c r="BM87" s="341"/>
      <c r="BN87" s="341"/>
      <c r="BO87" s="341"/>
      <c r="BP87" s="341"/>
      <c r="BQ87" s="341"/>
      <c r="BR87" s="341"/>
      <c r="BS87" s="341"/>
      <c r="BT87" s="341"/>
      <c r="BU87" s="341"/>
      <c r="BV87" s="341"/>
      <c r="BW87" s="341"/>
      <c r="BX87" s="341"/>
      <c r="BY87" s="341"/>
      <c r="BZ87" s="341"/>
      <c r="CA87" s="341"/>
      <c r="CB87" s="341"/>
      <c r="CC87" s="277"/>
    </row>
    <row r="88" spans="1:87" ht="6" customHeight="1" x14ac:dyDescent="0.2">
      <c r="A88" s="224"/>
      <c r="B88" s="137"/>
      <c r="C88" s="137"/>
      <c r="D88" s="137"/>
      <c r="E88" s="137"/>
      <c r="F88" s="137"/>
      <c r="G88" s="137"/>
      <c r="H88" s="137"/>
      <c r="I88" s="224"/>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7"/>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137"/>
      <c r="BV88" s="137"/>
      <c r="BW88" s="137"/>
      <c r="BX88" s="137"/>
      <c r="BY88" s="137"/>
      <c r="BZ88" s="137"/>
      <c r="CA88" s="137"/>
      <c r="CB88" s="137"/>
      <c r="CC88" s="240"/>
    </row>
    <row r="89" spans="1:87" x14ac:dyDescent="0.2">
      <c r="A89" s="257"/>
      <c r="B89" s="257"/>
      <c r="C89" s="257"/>
      <c r="D89" s="257"/>
      <c r="E89" s="257"/>
      <c r="F89" s="257"/>
      <c r="G89" s="257"/>
      <c r="H89" s="257"/>
      <c r="I89" s="257"/>
      <c r="J89" s="257"/>
      <c r="K89" s="257"/>
      <c r="L89" s="257"/>
      <c r="M89" s="257"/>
      <c r="N89" s="257"/>
      <c r="O89" s="257"/>
      <c r="P89" s="257"/>
      <c r="Q89" s="257"/>
      <c r="R89" s="257"/>
      <c r="S89" s="257"/>
      <c r="T89" s="257"/>
      <c r="U89" s="257"/>
      <c r="V89" s="257"/>
      <c r="W89" s="257"/>
      <c r="X89" s="257"/>
      <c r="Y89" s="257"/>
      <c r="Z89" s="257"/>
      <c r="AA89" s="257"/>
      <c r="AB89" s="257"/>
      <c r="AC89" s="257"/>
      <c r="AD89" s="257"/>
      <c r="AE89" s="257"/>
      <c r="AF89" s="257"/>
      <c r="AG89" s="257"/>
      <c r="AH89" s="257"/>
      <c r="AI89" s="257"/>
      <c r="AJ89" s="257"/>
      <c r="AK89" s="257"/>
      <c r="AL89" s="257"/>
      <c r="AM89" s="257"/>
      <c r="AN89" s="257"/>
      <c r="AO89" s="257"/>
      <c r="AP89" s="257"/>
      <c r="AQ89" s="257"/>
      <c r="AR89" s="257"/>
      <c r="AS89" s="257"/>
      <c r="AT89" s="257"/>
      <c r="AU89" s="257"/>
      <c r="AV89" s="257"/>
      <c r="AW89" s="257"/>
      <c r="AX89" s="257"/>
      <c r="AY89" s="257"/>
      <c r="AZ89" s="257"/>
      <c r="BA89" s="257"/>
      <c r="BB89" s="257"/>
      <c r="BC89" s="257"/>
      <c r="BD89" s="257"/>
      <c r="BE89" s="257"/>
      <c r="BF89" s="257"/>
      <c r="BG89" s="257"/>
      <c r="BH89" s="257"/>
      <c r="BI89" s="257"/>
      <c r="BJ89" s="257"/>
      <c r="BK89" s="257"/>
      <c r="BL89" s="257"/>
      <c r="BM89" s="257"/>
      <c r="BN89" s="257"/>
      <c r="BO89" s="257"/>
      <c r="BP89" s="257"/>
      <c r="BQ89" s="257"/>
      <c r="BR89" s="257"/>
      <c r="BS89" s="257"/>
      <c r="BT89" s="257"/>
      <c r="BU89" s="257"/>
      <c r="BV89" s="257"/>
      <c r="BW89" s="257"/>
      <c r="BX89" s="257"/>
      <c r="BY89" s="257"/>
      <c r="BZ89" s="257"/>
      <c r="CA89" s="257"/>
      <c r="CB89" s="257"/>
      <c r="CC89" s="257"/>
    </row>
    <row r="90" spans="1:87" ht="6" customHeight="1" x14ac:dyDescent="0.2">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P90" s="127"/>
      <c r="BQ90" s="127"/>
      <c r="BR90" s="127"/>
      <c r="BS90" s="127"/>
      <c r="BT90" s="127"/>
      <c r="BU90" s="127"/>
      <c r="BV90" s="127"/>
      <c r="BW90" s="127"/>
      <c r="BX90" s="127"/>
      <c r="BY90" s="127"/>
      <c r="BZ90" s="127"/>
      <c r="CA90" s="127"/>
      <c r="CC90" s="127"/>
      <c r="CE90" s="123"/>
      <c r="CF90" s="123"/>
      <c r="CG90" s="123"/>
      <c r="CH90" s="123"/>
      <c r="CI90" s="123"/>
    </row>
    <row r="91" spans="1:87" x14ac:dyDescent="0.2">
      <c r="A91" s="127"/>
      <c r="B91" s="127"/>
      <c r="C91" s="127"/>
      <c r="D91" s="127"/>
      <c r="E91" s="127"/>
      <c r="F91" s="127"/>
      <c r="G91" s="127"/>
      <c r="H91" s="127"/>
      <c r="I91" s="127"/>
      <c r="O91" s="127"/>
      <c r="P91" s="127"/>
      <c r="V91" s="127"/>
      <c r="W91" s="127"/>
      <c r="X91" s="1"/>
      <c r="Y91" s="1"/>
      <c r="Z91" s="1"/>
      <c r="AA91" s="1"/>
      <c r="AB91" s="127"/>
      <c r="AC91" s="127"/>
      <c r="AD91" s="127"/>
      <c r="AE91" s="127"/>
      <c r="AF91" s="127"/>
      <c r="AG91" s="127"/>
      <c r="AH91" s="127"/>
      <c r="AI91" s="127"/>
      <c r="AJ91" s="127"/>
      <c r="AK91" s="127"/>
      <c r="AL91" s="127"/>
      <c r="AM91" s="127"/>
      <c r="AN91" s="127"/>
      <c r="AO91" s="127"/>
      <c r="AP91" s="127"/>
      <c r="AQ91" s="127"/>
      <c r="AR91" s="127"/>
      <c r="AS91" s="127"/>
      <c r="AT91" s="127"/>
      <c r="AU91" s="127"/>
      <c r="AV91" s="151"/>
      <c r="AW91" s="127"/>
      <c r="AX91" s="127"/>
      <c r="BD91" s="127"/>
      <c r="BE91" s="127"/>
      <c r="BF91" s="127"/>
      <c r="BG91" s="127"/>
      <c r="BH91" s="127"/>
      <c r="BI91" s="127"/>
      <c r="BJ91" s="127"/>
      <c r="BK91" s="127"/>
      <c r="BM91" s="127"/>
      <c r="BS91" s="127"/>
      <c r="BT91" s="127"/>
      <c r="BU91" s="127"/>
      <c r="BV91" s="127"/>
      <c r="BW91" s="127"/>
      <c r="BX91" s="127"/>
      <c r="BY91" s="127"/>
      <c r="BZ91" s="127"/>
      <c r="CA91" s="127"/>
      <c r="CC91" s="127"/>
      <c r="CE91" s="123"/>
      <c r="CF91" s="123"/>
      <c r="CG91" s="123"/>
      <c r="CH91" s="123"/>
      <c r="CI91" s="123"/>
    </row>
    <row r="92" spans="1:87" x14ac:dyDescent="0.2">
      <c r="A92" s="127"/>
      <c r="B92" s="127"/>
      <c r="C92" s="127"/>
      <c r="D92" s="127"/>
      <c r="E92" s="127"/>
      <c r="F92" s="127"/>
      <c r="G92" s="127"/>
      <c r="H92" s="127"/>
      <c r="I92" s="127"/>
      <c r="J92" s="127"/>
      <c r="K92" s="127"/>
      <c r="L92" s="127"/>
      <c r="M92" s="127"/>
      <c r="N92" s="151"/>
      <c r="O92" s="127"/>
      <c r="P92" s="127"/>
      <c r="Q92" s="127"/>
      <c r="R92" s="127"/>
      <c r="S92" s="127"/>
      <c r="T92" s="127"/>
      <c r="U92" s="151"/>
      <c r="V92" s="127"/>
      <c r="W92" s="127"/>
      <c r="X92" s="1"/>
      <c r="Y92" s="1"/>
      <c r="Z92" s="1"/>
      <c r="AA92" s="1"/>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51"/>
      <c r="BD92" s="127"/>
      <c r="BE92" s="127"/>
      <c r="BF92" s="127"/>
      <c r="BG92" s="127"/>
      <c r="BH92" s="127"/>
      <c r="BI92" s="127"/>
      <c r="BJ92" s="127"/>
      <c r="BK92" s="127"/>
      <c r="BM92" s="127"/>
      <c r="BN92" s="127"/>
      <c r="BP92" s="127"/>
      <c r="BQ92" s="127"/>
      <c r="BR92" s="151"/>
      <c r="BS92" s="127"/>
      <c r="BT92" s="127"/>
      <c r="BU92" s="127"/>
      <c r="BV92" s="127"/>
      <c r="BW92" s="127"/>
      <c r="BX92" s="127"/>
      <c r="BY92" s="127"/>
      <c r="BZ92" s="127"/>
      <c r="CA92" s="127"/>
      <c r="CC92" s="127"/>
    </row>
    <row r="93" spans="1:87" ht="6" customHeight="1" x14ac:dyDescent="0.2">
      <c r="A93" s="127"/>
      <c r="B93" s="127"/>
      <c r="C93" s="127"/>
      <c r="D93" s="127"/>
      <c r="E93" s="127"/>
      <c r="F93" s="127"/>
      <c r="G93" s="127"/>
      <c r="H93" s="127"/>
      <c r="I93" s="127"/>
      <c r="O93" s="127"/>
      <c r="P93" s="127"/>
      <c r="V93" s="127"/>
      <c r="W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W93" s="127"/>
      <c r="AX93" s="127"/>
      <c r="BD93" s="127"/>
      <c r="BE93" s="127"/>
      <c r="BF93" s="127"/>
      <c r="BG93" s="127"/>
      <c r="BH93" s="127"/>
      <c r="BI93" s="127"/>
      <c r="BJ93" s="127"/>
      <c r="BK93" s="127"/>
      <c r="BL93" s="127"/>
      <c r="BM93" s="127"/>
      <c r="BS93" s="127"/>
      <c r="BT93" s="127"/>
      <c r="BU93" s="127"/>
      <c r="BV93" s="127"/>
      <c r="BW93" s="127"/>
      <c r="BX93" s="127"/>
      <c r="BY93" s="127"/>
      <c r="BZ93" s="127"/>
      <c r="CA93" s="127"/>
      <c r="CC93" s="127"/>
    </row>
    <row r="94" spans="1:87" ht="10" customHeight="1" x14ac:dyDescent="0.2">
      <c r="A94" s="127"/>
      <c r="B94" s="127"/>
      <c r="C94" s="127"/>
      <c r="D94" s="127"/>
      <c r="E94" s="127"/>
      <c r="F94" s="127"/>
      <c r="G94" s="127"/>
      <c r="H94" s="127"/>
      <c r="I94" s="127"/>
      <c r="O94" s="127"/>
      <c r="P94" s="127"/>
      <c r="V94" s="127"/>
      <c r="W94" s="127"/>
      <c r="X94" s="127"/>
      <c r="Y94" s="127"/>
      <c r="Z94" s="127"/>
      <c r="AA94" s="127"/>
      <c r="AB94" s="127"/>
      <c r="AC94" s="127"/>
      <c r="AD94" s="127"/>
      <c r="AE94" s="127"/>
      <c r="AF94" s="127"/>
      <c r="AG94" s="127"/>
      <c r="AH94" s="258"/>
      <c r="AI94" s="258"/>
      <c r="AJ94" s="258"/>
      <c r="AK94" s="258"/>
      <c r="AL94" s="258"/>
      <c r="AM94" s="258"/>
      <c r="AN94" s="258"/>
      <c r="AO94" s="258"/>
      <c r="AP94" s="258"/>
      <c r="AQ94" s="258"/>
      <c r="AR94" s="258"/>
      <c r="AS94" s="258"/>
      <c r="AT94" s="258"/>
      <c r="AU94" s="258"/>
      <c r="AV94" s="258"/>
      <c r="AW94" s="127"/>
      <c r="AX94" s="127"/>
      <c r="BD94" s="127"/>
      <c r="BE94" s="127"/>
      <c r="BM94" s="127"/>
      <c r="BS94" s="127"/>
      <c r="BT94" s="127"/>
      <c r="BU94" s="127"/>
      <c r="CC94" s="127"/>
    </row>
    <row r="95" spans="1:87" ht="10" customHeight="1" x14ac:dyDescent="0.2">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258"/>
      <c r="AI95" s="258"/>
      <c r="AJ95" s="258"/>
      <c r="AK95" s="258"/>
      <c r="AL95" s="258"/>
      <c r="AM95" s="258"/>
      <c r="AN95" s="258"/>
      <c r="AO95" s="258"/>
      <c r="AP95" s="258"/>
      <c r="AQ95" s="258"/>
      <c r="AR95" s="258"/>
      <c r="AS95" s="258"/>
      <c r="AT95" s="258"/>
      <c r="AU95" s="258"/>
      <c r="AV95" s="258"/>
      <c r="AW95" s="127"/>
      <c r="AX95" s="127"/>
      <c r="BD95" s="127"/>
      <c r="BE95" s="127"/>
      <c r="BM95" s="127"/>
      <c r="BS95" s="127"/>
      <c r="BT95" s="127"/>
      <c r="BU95" s="127"/>
      <c r="BW95" s="127"/>
      <c r="CC95" s="127"/>
      <c r="CF95" s="123"/>
      <c r="CG95" s="123"/>
      <c r="CH95" s="123"/>
      <c r="CI95" s="123"/>
    </row>
    <row r="96" spans="1:87" x14ac:dyDescent="0.2">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
      <c r="Y96" s="1"/>
      <c r="Z96" s="1"/>
      <c r="AA96" s="1"/>
      <c r="AB96" s="1"/>
      <c r="AC96" s="1"/>
      <c r="AD96" s="1"/>
      <c r="AE96" s="1"/>
      <c r="AF96" s="127"/>
      <c r="AG96" s="127"/>
      <c r="AW96" s="127"/>
      <c r="AX96" s="127"/>
      <c r="BD96" s="127"/>
      <c r="BE96" s="127"/>
      <c r="BF96" s="127"/>
      <c r="BG96" s="127"/>
      <c r="BH96" s="127"/>
      <c r="BI96" s="127"/>
      <c r="BJ96" s="127"/>
      <c r="BK96" s="127"/>
      <c r="BL96" s="127"/>
      <c r="BM96" s="127"/>
      <c r="BS96" s="127"/>
      <c r="BT96" s="127"/>
      <c r="BU96" s="127"/>
      <c r="BV96" s="127"/>
      <c r="BX96" s="127"/>
      <c r="BY96" s="127"/>
      <c r="BZ96" s="127"/>
      <c r="CA96" s="127"/>
      <c r="CC96" s="127"/>
      <c r="CF96" s="123"/>
      <c r="CG96" s="123"/>
      <c r="CH96" s="123"/>
      <c r="CI96" s="123"/>
    </row>
    <row r="97" spans="1:81" ht="6" customHeight="1" x14ac:dyDescent="0.2">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row>
    <row r="98" spans="1:81" x14ac:dyDescent="0.2">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row>
  </sheetData>
  <mergeCells count="66">
    <mergeCell ref="T71:U72"/>
    <mergeCell ref="AN56:AT58"/>
    <mergeCell ref="Q14:U19"/>
    <mergeCell ref="AH52:AT53"/>
    <mergeCell ref="J14:N36"/>
    <mergeCell ref="X39:AA40"/>
    <mergeCell ref="B14:G23"/>
    <mergeCell ref="B24:G36"/>
    <mergeCell ref="X42:AA43"/>
    <mergeCell ref="A1:CC1"/>
    <mergeCell ref="B4:D4"/>
    <mergeCell ref="F4:CA5"/>
    <mergeCell ref="F6:CA8"/>
    <mergeCell ref="B11:G11"/>
    <mergeCell ref="J11:N11"/>
    <mergeCell ref="Q11:U11"/>
    <mergeCell ref="X11:AE11"/>
    <mergeCell ref="AH11:AV11"/>
    <mergeCell ref="AY11:BC11"/>
    <mergeCell ref="BN11:BR11"/>
    <mergeCell ref="BF11:BK11"/>
    <mergeCell ref="BF12:BK12"/>
    <mergeCell ref="BU11:CB11"/>
    <mergeCell ref="BU12:CB12"/>
    <mergeCell ref="BN12:BR12"/>
    <mergeCell ref="Q47:S48"/>
    <mergeCell ref="T47:U48"/>
    <mergeCell ref="AM44:AT46"/>
    <mergeCell ref="BU14:CB36"/>
    <mergeCell ref="BF14:BK23"/>
    <mergeCell ref="BF24:BK36"/>
    <mergeCell ref="BN14:BR36"/>
    <mergeCell ref="X14:AE36"/>
    <mergeCell ref="AH14:AW36"/>
    <mergeCell ref="X47:AE47"/>
    <mergeCell ref="AY46:BC47"/>
    <mergeCell ref="AY14:BC36"/>
    <mergeCell ref="BU39:CB39"/>
    <mergeCell ref="BU51:CB51"/>
    <mergeCell ref="BU52:CB52"/>
    <mergeCell ref="AH64:AT65"/>
    <mergeCell ref="Q21:U36"/>
    <mergeCell ref="AH40:AT41"/>
    <mergeCell ref="BF39:BK39"/>
    <mergeCell ref="BF40:BK40"/>
    <mergeCell ref="X63:AA64"/>
    <mergeCell ref="X54:AA55"/>
    <mergeCell ref="X59:AE59"/>
    <mergeCell ref="Q59:S60"/>
    <mergeCell ref="T59:U60"/>
    <mergeCell ref="J80:CB87"/>
    <mergeCell ref="BF51:BK51"/>
    <mergeCell ref="BF52:BK52"/>
    <mergeCell ref="BF63:BK63"/>
    <mergeCell ref="BF64:BK64"/>
    <mergeCell ref="BU63:CB63"/>
    <mergeCell ref="BU64:CB64"/>
    <mergeCell ref="AY58:BC59"/>
    <mergeCell ref="AY70:BC71"/>
    <mergeCell ref="AO76:AV77"/>
    <mergeCell ref="X51:AA52"/>
    <mergeCell ref="J75:AA77"/>
    <mergeCell ref="X66:AA67"/>
    <mergeCell ref="AN68:AT70"/>
    <mergeCell ref="X71:AE71"/>
    <mergeCell ref="Q71:S72"/>
  </mergeCells>
  <pageMargins left="0.7" right="0.7" top="0.75" bottom="0.75" header="0.3" footer="0.3"/>
  <pageSetup scale="77" orientation="portrait" r:id="rId1"/>
  <headerFooter>
    <oddFooter>&amp;CW-&amp;P</oddFooter>
  </headerFooter>
  <rowBreaks count="1" manualBreakCount="1">
    <brk id="88" max="8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CC"/>
  </sheetPr>
  <dimension ref="A1:AQ23"/>
  <sheetViews>
    <sheetView view="pageBreakPreview" zoomScaleNormal="100" zoomScaleSheetLayoutView="100" workbookViewId="0">
      <selection activeCell="B5" sqref="B5"/>
    </sheetView>
  </sheetViews>
  <sheetFormatPr defaultColWidth="2.6640625" defaultRowHeight="10" x14ac:dyDescent="0.2"/>
  <cols>
    <col min="1" max="1" width="1.6640625" customWidth="1"/>
    <col min="2" max="2" width="4.6640625" style="167" customWidth="1"/>
    <col min="3" max="4" width="1.6640625" customWidth="1"/>
    <col min="21" max="22" width="1.6640625" customWidth="1"/>
    <col min="27" max="27" width="2.6640625" customWidth="1"/>
    <col min="34" max="34" width="2.6640625" customWidth="1"/>
    <col min="38" max="38" width="3.109375" customWidth="1"/>
    <col min="39" max="39" width="1.6640625" style="11" customWidth="1"/>
    <col min="40" max="41" width="1.6640625" customWidth="1"/>
    <col min="42" max="42" width="4.6640625" customWidth="1"/>
    <col min="43" max="43" width="1.6640625" customWidth="1"/>
  </cols>
  <sheetData>
    <row r="1" spans="1:43" ht="11.25" customHeight="1" x14ac:dyDescent="0.2">
      <c r="A1" s="308" t="s">
        <v>127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row>
    <row r="2" spans="1:43" ht="6" customHeight="1" x14ac:dyDescent="0.2">
      <c r="A2" s="127"/>
      <c r="B2" s="139"/>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L2" s="11"/>
      <c r="AM2"/>
    </row>
    <row r="3" spans="1:43" ht="11.25" customHeight="1" thickBot="1" x14ac:dyDescent="0.25">
      <c r="A3" s="76"/>
      <c r="B3" s="166" t="s">
        <v>128</v>
      </c>
      <c r="C3" s="74"/>
      <c r="D3" s="75"/>
      <c r="E3" s="309" t="s">
        <v>66</v>
      </c>
      <c r="F3" s="309"/>
      <c r="G3" s="309"/>
      <c r="H3" s="309"/>
      <c r="I3" s="309"/>
      <c r="J3" s="309"/>
      <c r="K3" s="309"/>
      <c r="L3" s="309"/>
      <c r="M3" s="309"/>
      <c r="N3" s="309"/>
      <c r="O3" s="309"/>
      <c r="P3" s="309"/>
      <c r="Q3" s="309"/>
      <c r="R3" s="309"/>
      <c r="S3" s="309"/>
      <c r="T3" s="309"/>
      <c r="U3" s="76"/>
      <c r="V3" s="75"/>
      <c r="W3" s="309" t="s">
        <v>67</v>
      </c>
      <c r="X3" s="309"/>
      <c r="Y3" s="309"/>
      <c r="Z3" s="309"/>
      <c r="AA3" s="309"/>
      <c r="AB3" s="309"/>
      <c r="AC3" s="309"/>
      <c r="AD3" s="309"/>
      <c r="AE3" s="309"/>
      <c r="AF3" s="309"/>
      <c r="AG3" s="309"/>
      <c r="AH3" s="309"/>
      <c r="AI3" s="309"/>
      <c r="AJ3" s="309"/>
      <c r="AK3" s="309"/>
      <c r="AL3" s="309"/>
      <c r="AM3" s="74"/>
      <c r="AN3" s="311" t="s">
        <v>68</v>
      </c>
      <c r="AO3" s="309"/>
      <c r="AP3" s="309"/>
      <c r="AQ3" s="309"/>
    </row>
    <row r="4" spans="1:43" ht="6" customHeight="1" x14ac:dyDescent="0.2">
      <c r="A4" s="64"/>
      <c r="B4" s="168"/>
      <c r="C4" s="66"/>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6"/>
      <c r="AN4" s="67"/>
      <c r="AO4" s="68"/>
      <c r="AP4" s="68"/>
      <c r="AQ4" s="70"/>
    </row>
    <row r="5" spans="1:43" ht="11.25" customHeight="1" x14ac:dyDescent="0.2">
      <c r="A5" s="71"/>
      <c r="B5" s="167">
        <v>223</v>
      </c>
      <c r="C5" s="142"/>
      <c r="D5" s="35"/>
      <c r="E5" s="320" t="s">
        <v>169</v>
      </c>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142"/>
      <c r="AN5" s="35"/>
      <c r="AO5" s="127"/>
      <c r="AP5" s="127"/>
      <c r="AQ5" s="72"/>
    </row>
    <row r="6" spans="1:43" ht="6" customHeight="1" x14ac:dyDescent="0.2">
      <c r="A6" s="71"/>
      <c r="B6" s="139"/>
      <c r="C6" s="142"/>
      <c r="D6" s="35"/>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42"/>
      <c r="AN6" s="35"/>
      <c r="AO6" s="127"/>
      <c r="AP6" s="127"/>
      <c r="AQ6" s="72"/>
    </row>
    <row r="7" spans="1:43" ht="11.25" customHeight="1" x14ac:dyDescent="0.2">
      <c r="A7" s="71"/>
      <c r="B7" s="139"/>
      <c r="C7" s="142"/>
      <c r="D7" s="35"/>
      <c r="E7" s="127"/>
      <c r="F7" s="127"/>
      <c r="H7" s="149"/>
      <c r="I7" s="149"/>
      <c r="J7" s="149"/>
      <c r="K7" s="149"/>
      <c r="L7" s="149"/>
      <c r="M7" s="149"/>
      <c r="N7" s="149"/>
      <c r="O7" s="149"/>
      <c r="P7" s="149"/>
      <c r="Q7" s="149"/>
      <c r="U7" s="127"/>
      <c r="V7" s="127"/>
      <c r="W7" s="127"/>
      <c r="X7" s="127"/>
      <c r="Y7" s="314" t="s">
        <v>170</v>
      </c>
      <c r="Z7" s="314"/>
      <c r="AA7" s="314"/>
      <c r="AB7" s="314"/>
      <c r="AC7" s="314"/>
      <c r="AD7" s="314"/>
      <c r="AE7" s="314"/>
      <c r="AF7" s="314"/>
      <c r="AG7" s="314"/>
      <c r="AH7" s="127"/>
      <c r="AI7" s="127"/>
      <c r="AJ7" s="127"/>
      <c r="AK7" s="127"/>
      <c r="AL7" s="127"/>
      <c r="AM7" s="142"/>
      <c r="AN7" s="35"/>
      <c r="AO7" s="127"/>
      <c r="AP7" s="127"/>
      <c r="AQ7" s="72"/>
    </row>
    <row r="8" spans="1:43" ht="11.25" customHeight="1" x14ac:dyDescent="0.2">
      <c r="A8" s="71"/>
      <c r="B8" s="139"/>
      <c r="C8" s="142"/>
      <c r="D8" s="35"/>
      <c r="E8" s="127"/>
      <c r="F8" s="127"/>
      <c r="G8" s="314" t="s">
        <v>171</v>
      </c>
      <c r="H8" s="314"/>
      <c r="I8" s="314"/>
      <c r="J8" s="314"/>
      <c r="K8" s="314"/>
      <c r="L8" s="314"/>
      <c r="M8" s="314"/>
      <c r="N8" s="314"/>
      <c r="O8" s="314"/>
      <c r="P8" s="314"/>
      <c r="Q8" s="314"/>
      <c r="U8" s="127"/>
      <c r="V8" s="127"/>
      <c r="W8" s="127"/>
      <c r="X8" s="127"/>
      <c r="Y8" s="314"/>
      <c r="Z8" s="314"/>
      <c r="AA8" s="314"/>
      <c r="AB8" s="314"/>
      <c r="AC8" s="314"/>
      <c r="AD8" s="314"/>
      <c r="AE8" s="314"/>
      <c r="AF8" s="314"/>
      <c r="AG8" s="314"/>
      <c r="AH8" s="127"/>
      <c r="AI8" s="127"/>
      <c r="AJ8" s="127"/>
      <c r="AK8" s="127"/>
      <c r="AL8" s="127"/>
      <c r="AM8" s="142"/>
      <c r="AN8" s="35"/>
      <c r="AO8" s="127"/>
      <c r="AP8" s="127"/>
      <c r="AQ8" s="72"/>
    </row>
    <row r="9" spans="1:43" ht="11.25" customHeight="1" x14ac:dyDescent="0.2">
      <c r="A9" s="71"/>
      <c r="B9" s="139"/>
      <c r="C9" s="142"/>
      <c r="D9" s="35"/>
      <c r="E9" s="127"/>
      <c r="F9" s="127"/>
      <c r="G9" s="314"/>
      <c r="H9" s="314"/>
      <c r="I9" s="314"/>
      <c r="J9" s="314"/>
      <c r="K9" s="314"/>
      <c r="L9" s="314"/>
      <c r="M9" s="314"/>
      <c r="N9" s="314"/>
      <c r="O9" s="314"/>
      <c r="P9" s="314"/>
      <c r="Q9" s="314"/>
      <c r="U9" s="127"/>
      <c r="V9" s="127"/>
      <c r="W9" s="127"/>
      <c r="X9" s="127"/>
      <c r="Y9" s="127"/>
      <c r="Z9" s="127"/>
      <c r="AA9" s="127"/>
      <c r="AB9" s="127"/>
      <c r="AE9" s="127"/>
      <c r="AF9" s="127"/>
      <c r="AG9" s="127"/>
      <c r="AH9" s="127"/>
      <c r="AI9" s="127"/>
      <c r="AJ9" s="127"/>
      <c r="AK9" s="127"/>
      <c r="AL9" s="127"/>
      <c r="AM9" s="142"/>
      <c r="AN9" s="35"/>
      <c r="AO9" s="127"/>
      <c r="AP9" s="127"/>
      <c r="AQ9" s="72"/>
    </row>
    <row r="10" spans="1:43" ht="11.25" customHeight="1" x14ac:dyDescent="0.2">
      <c r="A10" s="71"/>
      <c r="B10" s="139"/>
      <c r="C10" s="142"/>
      <c r="D10" s="35"/>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E10" s="127"/>
      <c r="AF10" s="127"/>
      <c r="AG10" s="58" t="s">
        <v>172</v>
      </c>
      <c r="AH10" s="127"/>
      <c r="AI10" s="127"/>
      <c r="AJ10" s="127"/>
      <c r="AK10" s="127"/>
      <c r="AL10" s="127"/>
      <c r="AM10" s="142"/>
      <c r="AN10" s="35"/>
      <c r="AO10" s="127"/>
      <c r="AP10" s="127"/>
      <c r="AQ10" s="72"/>
    </row>
    <row r="11" spans="1:43" ht="6" customHeight="1" thickBot="1" x14ac:dyDescent="0.25">
      <c r="A11" s="73"/>
      <c r="B11" s="166"/>
      <c r="C11" s="74"/>
      <c r="D11" s="75"/>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4"/>
      <c r="AN11" s="75"/>
      <c r="AO11" s="76"/>
      <c r="AP11" s="76"/>
      <c r="AQ11" s="78"/>
    </row>
    <row r="12" spans="1:43" ht="6" customHeight="1" x14ac:dyDescent="0.2">
      <c r="A12" s="68"/>
      <c r="B12" s="168"/>
      <c r="C12" s="66"/>
      <c r="D12" s="67"/>
      <c r="E12" s="68"/>
      <c r="F12" s="68"/>
      <c r="G12" s="68"/>
      <c r="H12" s="68"/>
      <c r="I12" s="68"/>
      <c r="J12" s="68"/>
      <c r="K12" s="68"/>
      <c r="L12" s="68"/>
      <c r="M12" s="68"/>
      <c r="N12" s="68"/>
      <c r="O12" s="68"/>
      <c r="P12" s="68"/>
      <c r="Q12" s="68"/>
      <c r="R12" s="68"/>
      <c r="S12" s="68"/>
      <c r="T12" s="68"/>
      <c r="U12" s="68"/>
      <c r="V12" s="67"/>
      <c r="W12" s="68"/>
      <c r="X12" s="68"/>
      <c r="Y12" s="68"/>
      <c r="Z12" s="68"/>
      <c r="AA12" s="68"/>
      <c r="AB12" s="68"/>
      <c r="AC12" s="68"/>
      <c r="AD12" s="68"/>
      <c r="AE12" s="68"/>
      <c r="AF12" s="68"/>
      <c r="AG12" s="68"/>
      <c r="AH12" s="68"/>
      <c r="AI12" s="68"/>
      <c r="AJ12" s="68"/>
      <c r="AK12" s="68"/>
      <c r="AL12" s="69"/>
      <c r="AM12" s="66"/>
      <c r="AN12" s="67"/>
      <c r="AO12" s="68"/>
      <c r="AP12" s="68"/>
      <c r="AQ12" s="68"/>
    </row>
    <row r="13" spans="1:43" ht="11.25" customHeight="1" x14ac:dyDescent="0.2">
      <c r="A13" s="127"/>
      <c r="B13" s="167">
        <v>224</v>
      </c>
      <c r="C13" s="142"/>
      <c r="D13" s="35"/>
      <c r="E13" s="305" t="str">
        <f ca="1">VLOOKUP(INDIRECT(ADDRESS(ROW(),COLUMN()-3)),Language_Translations,MATCH(Language_Selected,Language_Options,0),FALSE)</f>
        <v>Êtes-vous actuellement enceinte ?</v>
      </c>
      <c r="F13" s="305"/>
      <c r="G13" s="305"/>
      <c r="H13" s="305"/>
      <c r="I13" s="305"/>
      <c r="J13" s="305"/>
      <c r="K13" s="305"/>
      <c r="L13" s="305"/>
      <c r="M13" s="305"/>
      <c r="N13" s="305"/>
      <c r="O13" s="305"/>
      <c r="P13" s="305"/>
      <c r="Q13" s="305"/>
      <c r="R13" s="305"/>
      <c r="S13" s="305"/>
      <c r="T13" s="305"/>
      <c r="U13" s="127"/>
      <c r="V13" s="35"/>
      <c r="W13" s="127" t="s">
        <v>78</v>
      </c>
      <c r="X13" s="127"/>
      <c r="Y13" s="31" t="s">
        <v>9</v>
      </c>
      <c r="Z13" s="31"/>
      <c r="AA13" s="31"/>
      <c r="AB13" s="31"/>
      <c r="AC13" s="31"/>
      <c r="AD13" s="31"/>
      <c r="AE13" s="31"/>
      <c r="AF13" s="31"/>
      <c r="AG13" s="31"/>
      <c r="AH13" s="31"/>
      <c r="AI13" s="31"/>
      <c r="AJ13" s="31"/>
      <c r="AK13" s="31"/>
      <c r="AL13" s="59" t="s">
        <v>79</v>
      </c>
      <c r="AM13" s="142"/>
      <c r="AN13" s="35"/>
      <c r="AO13" s="127"/>
      <c r="AP13" s="127"/>
      <c r="AQ13" s="127"/>
    </row>
    <row r="14" spans="1:43" x14ac:dyDescent="0.2">
      <c r="A14" s="127"/>
      <c r="B14" s="139"/>
      <c r="C14" s="142"/>
      <c r="D14" s="35"/>
      <c r="E14" s="305"/>
      <c r="F14" s="305"/>
      <c r="G14" s="305"/>
      <c r="H14" s="305"/>
      <c r="I14" s="305"/>
      <c r="J14" s="305"/>
      <c r="K14" s="305"/>
      <c r="L14" s="305"/>
      <c r="M14" s="305"/>
      <c r="N14" s="305"/>
      <c r="O14" s="305"/>
      <c r="P14" s="305"/>
      <c r="Q14" s="305"/>
      <c r="R14" s="305"/>
      <c r="S14" s="305"/>
      <c r="T14" s="305"/>
      <c r="U14" s="127"/>
      <c r="V14" s="35"/>
      <c r="W14" s="127" t="s">
        <v>80</v>
      </c>
      <c r="X14" s="127"/>
      <c r="Y14" s="31" t="s">
        <v>9</v>
      </c>
      <c r="Z14" s="31"/>
      <c r="AA14" s="31"/>
      <c r="AB14" s="31"/>
      <c r="AC14" s="31"/>
      <c r="AD14" s="31"/>
      <c r="AE14" s="31"/>
      <c r="AF14" s="31"/>
      <c r="AG14" s="31"/>
      <c r="AH14" s="31"/>
      <c r="AI14" s="31"/>
      <c r="AJ14" s="31"/>
      <c r="AK14" s="31"/>
      <c r="AL14" s="59" t="s">
        <v>81</v>
      </c>
      <c r="AM14" s="142"/>
      <c r="AN14" s="35"/>
      <c r="AO14" s="127"/>
      <c r="AP14" s="312">
        <v>301</v>
      </c>
      <c r="AQ14" s="127"/>
    </row>
    <row r="15" spans="1:43" x14ac:dyDescent="0.2">
      <c r="A15" s="127"/>
      <c r="B15" s="139"/>
      <c r="C15" s="142"/>
      <c r="D15" s="35"/>
      <c r="E15" s="305"/>
      <c r="F15" s="305"/>
      <c r="G15" s="305"/>
      <c r="H15" s="305"/>
      <c r="I15" s="305"/>
      <c r="J15" s="305"/>
      <c r="K15" s="305"/>
      <c r="L15" s="305"/>
      <c r="M15" s="305"/>
      <c r="N15" s="305"/>
      <c r="O15" s="305"/>
      <c r="P15" s="305"/>
      <c r="Q15" s="305"/>
      <c r="R15" s="305"/>
      <c r="S15" s="305"/>
      <c r="T15" s="305"/>
      <c r="U15" s="127"/>
      <c r="V15" s="35"/>
      <c r="W15" s="127" t="s">
        <v>173</v>
      </c>
      <c r="X15" s="127"/>
      <c r="Y15" s="127"/>
      <c r="Z15" s="127"/>
      <c r="AA15" s="31" t="s">
        <v>9</v>
      </c>
      <c r="AB15" s="31"/>
      <c r="AC15" s="31"/>
      <c r="AD15" s="31"/>
      <c r="AE15" s="31"/>
      <c r="AF15" s="31"/>
      <c r="AG15" s="31"/>
      <c r="AH15" s="31"/>
      <c r="AI15" s="31"/>
      <c r="AJ15" s="31"/>
      <c r="AK15" s="31"/>
      <c r="AL15" s="59" t="s">
        <v>174</v>
      </c>
      <c r="AM15" s="142"/>
      <c r="AN15" s="35"/>
      <c r="AO15" s="127"/>
      <c r="AP15" s="312"/>
      <c r="AQ15" s="127"/>
    </row>
    <row r="16" spans="1:43" ht="6" customHeight="1" x14ac:dyDescent="0.2">
      <c r="A16" s="61"/>
      <c r="B16" s="140"/>
      <c r="C16" s="32"/>
      <c r="D16" s="12"/>
      <c r="E16" s="61"/>
      <c r="F16" s="61"/>
      <c r="G16" s="61"/>
      <c r="H16" s="61"/>
      <c r="I16" s="61"/>
      <c r="J16" s="61"/>
      <c r="K16" s="61"/>
      <c r="L16" s="61"/>
      <c r="M16" s="61"/>
      <c r="N16" s="61"/>
      <c r="O16" s="61"/>
      <c r="P16" s="61"/>
      <c r="Q16" s="61"/>
      <c r="R16" s="61"/>
      <c r="S16" s="61"/>
      <c r="T16" s="61"/>
      <c r="U16" s="61"/>
      <c r="V16" s="12"/>
      <c r="W16" s="61"/>
      <c r="X16" s="61"/>
      <c r="Y16" s="61"/>
      <c r="Z16" s="61"/>
      <c r="AA16" s="61"/>
      <c r="AB16" s="61"/>
      <c r="AC16" s="61"/>
      <c r="AD16" s="61"/>
      <c r="AE16" s="61"/>
      <c r="AF16" s="61"/>
      <c r="AG16" s="61"/>
      <c r="AH16" s="61"/>
      <c r="AI16" s="61"/>
      <c r="AJ16" s="61"/>
      <c r="AK16" s="61"/>
      <c r="AL16" s="62"/>
      <c r="AM16" s="32"/>
      <c r="AN16" s="12"/>
      <c r="AO16" s="61"/>
      <c r="AP16" s="61"/>
      <c r="AQ16" s="61"/>
    </row>
    <row r="17" spans="1:43" ht="6" customHeight="1" x14ac:dyDescent="0.2">
      <c r="A17" s="8"/>
      <c r="B17" s="169"/>
      <c r="C17" s="30"/>
      <c r="D17" s="13"/>
      <c r="E17" s="8"/>
      <c r="F17" s="8"/>
      <c r="G17" s="8"/>
      <c r="H17" s="8"/>
      <c r="I17" s="8"/>
      <c r="J17" s="8"/>
      <c r="K17" s="8"/>
      <c r="L17" s="8"/>
      <c r="M17" s="8"/>
      <c r="N17" s="8"/>
      <c r="O17" s="8"/>
      <c r="P17" s="8"/>
      <c r="Q17" s="8"/>
      <c r="R17" s="8"/>
      <c r="S17" s="8"/>
      <c r="T17" s="8"/>
      <c r="U17" s="8"/>
      <c r="V17" s="13"/>
      <c r="W17" s="8"/>
      <c r="X17" s="8"/>
      <c r="Y17" s="8"/>
      <c r="Z17" s="8"/>
      <c r="AA17" s="8"/>
      <c r="AB17" s="8"/>
      <c r="AC17" s="8"/>
      <c r="AD17" s="8"/>
      <c r="AE17" s="8"/>
      <c r="AF17" s="8"/>
      <c r="AG17" s="8"/>
      <c r="AH17" s="8"/>
      <c r="AI17" s="8"/>
      <c r="AJ17" s="8"/>
      <c r="AK17" s="8"/>
      <c r="AL17" s="10"/>
      <c r="AM17" s="30"/>
      <c r="AN17" s="13"/>
      <c r="AO17" s="8"/>
      <c r="AP17" s="8"/>
      <c r="AQ17" s="8"/>
    </row>
    <row r="18" spans="1:43" x14ac:dyDescent="0.2">
      <c r="A18" s="127"/>
      <c r="B18" s="167">
        <v>225</v>
      </c>
      <c r="C18" s="142"/>
      <c r="D18" s="35"/>
      <c r="E18" s="305" t="str">
        <f ca="1">VLOOKUP(INDIRECT(ADDRESS(ROW(),COLUMN()-3)),Language_Translations,MATCH(Language_Selected,Language_Options,0),FALSE)</f>
        <v>De combien de semaines ou de mois êtes-vous enceinte ?</v>
      </c>
      <c r="F18" s="305"/>
      <c r="G18" s="305"/>
      <c r="H18" s="305"/>
      <c r="I18" s="305"/>
      <c r="J18" s="305"/>
      <c r="K18" s="305"/>
      <c r="L18" s="305"/>
      <c r="M18" s="305"/>
      <c r="N18" s="305"/>
      <c r="O18" s="305"/>
      <c r="P18" s="305"/>
      <c r="Q18" s="305"/>
      <c r="R18" s="305"/>
      <c r="S18" s="305"/>
      <c r="T18" s="305"/>
      <c r="U18" s="127"/>
      <c r="V18" s="35"/>
      <c r="W18" s="127"/>
      <c r="X18" s="127"/>
      <c r="Y18" s="127"/>
      <c r="Z18" s="127"/>
      <c r="AA18" s="127"/>
      <c r="AB18" s="127"/>
      <c r="AC18" s="127"/>
      <c r="AD18" s="127"/>
      <c r="AE18" s="127"/>
      <c r="AF18" s="127"/>
      <c r="AG18" s="127"/>
      <c r="AH18" s="127"/>
      <c r="AI18" s="13"/>
      <c r="AJ18" s="30"/>
      <c r="AK18" s="13"/>
      <c r="AL18" s="56"/>
      <c r="AM18" s="142"/>
      <c r="AN18" s="35"/>
      <c r="AO18" s="127"/>
      <c r="AP18" s="127"/>
      <c r="AQ18" s="127"/>
    </row>
    <row r="19" spans="1:43" x14ac:dyDescent="0.2">
      <c r="A19" s="127"/>
      <c r="B19" s="139"/>
      <c r="C19" s="142"/>
      <c r="D19" s="35"/>
      <c r="E19" s="305"/>
      <c r="F19" s="305"/>
      <c r="G19" s="305"/>
      <c r="H19" s="305"/>
      <c r="I19" s="305"/>
      <c r="J19" s="305"/>
      <c r="K19" s="305"/>
      <c r="L19" s="305"/>
      <c r="M19" s="305"/>
      <c r="N19" s="305"/>
      <c r="O19" s="305"/>
      <c r="P19" s="305"/>
      <c r="Q19" s="305"/>
      <c r="R19" s="305"/>
      <c r="S19" s="305"/>
      <c r="T19" s="305"/>
      <c r="U19" s="127"/>
      <c r="V19" s="35"/>
      <c r="W19" s="127" t="s">
        <v>175</v>
      </c>
      <c r="X19" s="127"/>
      <c r="Y19" s="127"/>
      <c r="Z19" s="31"/>
      <c r="AA19" s="31" t="s">
        <v>9</v>
      </c>
      <c r="AB19" s="81"/>
      <c r="AC19" s="81"/>
      <c r="AD19" s="81"/>
      <c r="AE19" s="81"/>
      <c r="AF19" s="81"/>
      <c r="AG19" s="81"/>
      <c r="AH19">
        <v>1</v>
      </c>
      <c r="AI19" s="12"/>
      <c r="AJ19" s="32"/>
      <c r="AK19" s="12"/>
      <c r="AL19" s="57"/>
      <c r="AM19" s="142"/>
      <c r="AN19" s="35"/>
      <c r="AO19" s="127"/>
      <c r="AP19" s="127"/>
      <c r="AQ19" s="127"/>
    </row>
    <row r="20" spans="1:43" ht="11.25" customHeight="1" x14ac:dyDescent="0.2">
      <c r="A20" s="127"/>
      <c r="B20" s="139"/>
      <c r="C20" s="142"/>
      <c r="D20" s="35"/>
      <c r="E20" s="306" t="s">
        <v>176</v>
      </c>
      <c r="F20" s="306"/>
      <c r="G20" s="306"/>
      <c r="H20" s="306"/>
      <c r="I20" s="306"/>
      <c r="J20" s="306"/>
      <c r="K20" s="306"/>
      <c r="L20" s="306"/>
      <c r="M20" s="306"/>
      <c r="N20" s="306"/>
      <c r="O20" s="306"/>
      <c r="P20" s="306"/>
      <c r="Q20" s="306"/>
      <c r="R20" s="306"/>
      <c r="S20" s="306"/>
      <c r="T20" s="306"/>
      <c r="U20" s="127"/>
      <c r="V20" s="35"/>
      <c r="W20" s="127"/>
      <c r="X20" s="127"/>
      <c r="Y20" s="127"/>
      <c r="Z20" s="127"/>
      <c r="AA20" s="127"/>
      <c r="AB20" s="127"/>
      <c r="AC20" s="127"/>
      <c r="AD20" s="127"/>
      <c r="AE20" s="127"/>
      <c r="AF20" s="127"/>
      <c r="AG20" s="127"/>
      <c r="AH20" s="127"/>
      <c r="AI20" s="127"/>
      <c r="AJ20" s="127"/>
      <c r="AK20" s="127"/>
      <c r="AL20" s="58"/>
      <c r="AM20" s="142"/>
      <c r="AN20" s="35"/>
      <c r="AO20" s="127"/>
      <c r="AP20" s="127"/>
      <c r="AQ20" s="127"/>
    </row>
    <row r="21" spans="1:43" ht="11.25" customHeight="1" x14ac:dyDescent="0.2">
      <c r="A21" s="127"/>
      <c r="B21" s="139"/>
      <c r="C21" s="142"/>
      <c r="D21" s="170"/>
      <c r="E21" s="306"/>
      <c r="F21" s="306"/>
      <c r="G21" s="306"/>
      <c r="H21" s="306"/>
      <c r="I21" s="306"/>
      <c r="J21" s="306"/>
      <c r="K21" s="306"/>
      <c r="L21" s="306"/>
      <c r="M21" s="306"/>
      <c r="N21" s="306"/>
      <c r="O21" s="306"/>
      <c r="P21" s="306"/>
      <c r="Q21" s="306"/>
      <c r="R21" s="306"/>
      <c r="S21" s="306"/>
      <c r="T21" s="306"/>
      <c r="U21" s="127"/>
      <c r="V21" s="35"/>
      <c r="W21" s="127"/>
      <c r="X21" s="127"/>
      <c r="Y21" s="127"/>
      <c r="Z21" s="127"/>
      <c r="AA21" s="127"/>
      <c r="AB21" s="127"/>
      <c r="AC21" s="127"/>
      <c r="AD21" s="127"/>
      <c r="AE21" s="127"/>
      <c r="AF21" s="127"/>
      <c r="AG21" s="127"/>
      <c r="AH21" s="127"/>
      <c r="AI21" s="13"/>
      <c r="AJ21" s="30"/>
      <c r="AK21" s="13"/>
      <c r="AL21" s="56"/>
      <c r="AM21" s="142"/>
      <c r="AN21" s="35"/>
      <c r="AO21" s="127"/>
      <c r="AP21" s="127"/>
      <c r="AQ21" s="127"/>
    </row>
    <row r="22" spans="1:43" ht="11.25" customHeight="1" x14ac:dyDescent="0.2">
      <c r="A22" s="127"/>
      <c r="B22" s="139"/>
      <c r="C22" s="142"/>
      <c r="D22" s="170"/>
      <c r="E22" s="156"/>
      <c r="F22" s="156"/>
      <c r="G22" s="156"/>
      <c r="H22" s="156"/>
      <c r="I22" s="156"/>
      <c r="J22" s="156"/>
      <c r="K22" s="156"/>
      <c r="L22" s="156"/>
      <c r="M22" s="156"/>
      <c r="N22" s="156"/>
      <c r="O22" s="156"/>
      <c r="P22" s="156"/>
      <c r="Q22" s="156"/>
      <c r="R22" s="156"/>
      <c r="S22" s="156"/>
      <c r="T22" s="156"/>
      <c r="U22" s="127"/>
      <c r="V22" s="35"/>
      <c r="W22" s="127" t="s">
        <v>16</v>
      </c>
      <c r="X22" s="127"/>
      <c r="Y22" s="31" t="s">
        <v>9</v>
      </c>
      <c r="Z22" s="31"/>
      <c r="AA22" s="81"/>
      <c r="AB22" s="81"/>
      <c r="AC22" s="81"/>
      <c r="AD22" s="81"/>
      <c r="AE22" s="81"/>
      <c r="AF22" s="81"/>
      <c r="AG22" s="81"/>
      <c r="AH22">
        <v>2</v>
      </c>
      <c r="AI22" s="12"/>
      <c r="AJ22" s="32"/>
      <c r="AK22" s="12"/>
      <c r="AL22" s="57"/>
      <c r="AM22" s="142"/>
      <c r="AN22" s="35"/>
      <c r="AO22" s="127"/>
      <c r="AP22" s="127"/>
      <c r="AQ22" s="127"/>
    </row>
    <row r="23" spans="1:43" ht="6" customHeight="1" x14ac:dyDescent="0.2">
      <c r="A23" s="61"/>
      <c r="B23" s="140"/>
      <c r="C23" s="32"/>
      <c r="D23" s="12"/>
      <c r="E23" s="61"/>
      <c r="F23" s="61"/>
      <c r="G23" s="61"/>
      <c r="H23" s="61"/>
      <c r="I23" s="61"/>
      <c r="J23" s="61"/>
      <c r="K23" s="61"/>
      <c r="L23" s="61"/>
      <c r="M23" s="61"/>
      <c r="N23" s="61"/>
      <c r="O23" s="61"/>
      <c r="P23" s="61"/>
      <c r="Q23" s="61"/>
      <c r="R23" s="61"/>
      <c r="S23" s="61"/>
      <c r="T23" s="61"/>
      <c r="U23" s="61"/>
      <c r="V23" s="12"/>
      <c r="W23" s="61"/>
      <c r="X23" s="61"/>
      <c r="Y23" s="61"/>
      <c r="Z23" s="61"/>
      <c r="AA23" s="61"/>
      <c r="AB23" s="61"/>
      <c r="AC23" s="61"/>
      <c r="AD23" s="61"/>
      <c r="AE23" s="61"/>
      <c r="AF23" s="61"/>
      <c r="AG23" s="61"/>
      <c r="AH23" s="61"/>
      <c r="AI23" s="61"/>
      <c r="AJ23" s="61"/>
      <c r="AK23" s="61"/>
      <c r="AL23" s="62"/>
      <c r="AM23" s="32"/>
      <c r="AN23" s="12"/>
      <c r="AO23" s="61"/>
      <c r="AP23" s="61"/>
      <c r="AQ23" s="61"/>
    </row>
  </sheetData>
  <mergeCells count="11">
    <mergeCell ref="G8:Q9"/>
    <mergeCell ref="Y7:AG8"/>
    <mergeCell ref="E20:T21"/>
    <mergeCell ref="AP14:AP15"/>
    <mergeCell ref="E18:T19"/>
    <mergeCell ref="E13:T15"/>
    <mergeCell ref="E5:AL5"/>
    <mergeCell ref="A1:AQ1"/>
    <mergeCell ref="E3:T3"/>
    <mergeCell ref="W3:AL3"/>
    <mergeCell ref="AN3:AQ3"/>
  </mergeCells>
  <pageMargins left="0.5" right="0.5" top="0.5" bottom="0.5" header="0.3" footer="0.3"/>
  <pageSetup paperSize="9" scale="99" orientation="portrait" r:id="rId1"/>
  <headerFooter>
    <oddFooter>&amp;CW-&amp;P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CF113"/>
  <sheetViews>
    <sheetView view="pageBreakPreview" zoomScaleNormal="100" zoomScaleSheetLayoutView="100" workbookViewId="0">
      <selection activeCell="B5" sqref="B5"/>
    </sheetView>
  </sheetViews>
  <sheetFormatPr defaultColWidth="2.6640625" defaultRowHeight="10" x14ac:dyDescent="0.2"/>
  <cols>
    <col min="1" max="1" width="1.6640625" customWidth="1"/>
    <col min="2" max="2" width="4.6640625" style="124" customWidth="1"/>
    <col min="3" max="4" width="1.6640625" customWidth="1"/>
    <col min="5" max="20" width="2.6640625" customWidth="1"/>
    <col min="21" max="22" width="1.6640625" customWidth="1"/>
    <col min="23" max="37" width="2.6640625" customWidth="1"/>
    <col min="38" max="38" width="2.6640625" style="11" customWidth="1"/>
    <col min="39" max="41" width="1.6640625" customWidth="1"/>
    <col min="42" max="42" width="4.6640625" customWidth="1"/>
    <col min="43" max="43" width="1.6640625" customWidth="1"/>
    <col min="45" max="45" width="2.44140625" customWidth="1"/>
  </cols>
  <sheetData>
    <row r="1" spans="1:43" ht="11.25" customHeight="1" x14ac:dyDescent="0.2">
      <c r="A1" s="308" t="s">
        <v>177</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row>
    <row r="2" spans="1:43" ht="6" customHeight="1" x14ac:dyDescent="0.2">
      <c r="A2" s="127"/>
      <c r="B2" s="152"/>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58"/>
      <c r="AM2" s="127"/>
      <c r="AN2" s="127"/>
      <c r="AO2" s="127"/>
      <c r="AP2" s="127"/>
      <c r="AQ2" s="127"/>
    </row>
    <row r="3" spans="1:43" ht="11.25" customHeight="1" thickBot="1" x14ac:dyDescent="0.25">
      <c r="A3" s="76"/>
      <c r="B3" s="160" t="s">
        <v>128</v>
      </c>
      <c r="C3" s="74"/>
      <c r="D3" s="75"/>
      <c r="E3" s="309" t="s">
        <v>66</v>
      </c>
      <c r="F3" s="309"/>
      <c r="G3" s="309"/>
      <c r="H3" s="309"/>
      <c r="I3" s="309"/>
      <c r="J3" s="309"/>
      <c r="K3" s="309"/>
      <c r="L3" s="309"/>
      <c r="M3" s="309"/>
      <c r="N3" s="309"/>
      <c r="O3" s="309"/>
      <c r="P3" s="309"/>
      <c r="Q3" s="309"/>
      <c r="R3" s="309"/>
      <c r="S3" s="309"/>
      <c r="T3" s="309"/>
      <c r="U3" s="74"/>
      <c r="V3" s="75"/>
      <c r="W3" s="309" t="s">
        <v>67</v>
      </c>
      <c r="X3" s="309"/>
      <c r="Y3" s="309"/>
      <c r="Z3" s="309"/>
      <c r="AA3" s="309"/>
      <c r="AB3" s="309"/>
      <c r="AC3" s="309"/>
      <c r="AD3" s="309"/>
      <c r="AE3" s="309"/>
      <c r="AF3" s="309"/>
      <c r="AG3" s="309"/>
      <c r="AH3" s="309"/>
      <c r="AI3" s="309"/>
      <c r="AJ3" s="309"/>
      <c r="AK3" s="309"/>
      <c r="AL3" s="309"/>
      <c r="AM3" s="74"/>
      <c r="AN3" s="311" t="s">
        <v>68</v>
      </c>
      <c r="AO3" s="309"/>
      <c r="AP3" s="309"/>
      <c r="AQ3" s="309"/>
    </row>
    <row r="4" spans="1:43" ht="6" customHeight="1" x14ac:dyDescent="0.2">
      <c r="A4" s="64"/>
      <c r="B4" s="65"/>
      <c r="C4" s="66"/>
      <c r="D4" s="67"/>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9"/>
      <c r="AI4" s="127"/>
      <c r="AJ4" s="127"/>
      <c r="AK4" s="127"/>
      <c r="AL4" s="127"/>
      <c r="AM4" s="66"/>
      <c r="AN4" s="68"/>
      <c r="AO4" s="68"/>
      <c r="AP4" s="68"/>
      <c r="AQ4" s="70"/>
    </row>
    <row r="5" spans="1:43" ht="11.25" customHeight="1" x14ac:dyDescent="0.2">
      <c r="A5" s="71"/>
      <c r="B5" s="152">
        <v>301</v>
      </c>
      <c r="C5" s="142"/>
      <c r="D5" s="35"/>
      <c r="E5" s="304" t="s">
        <v>178</v>
      </c>
      <c r="F5" s="304"/>
      <c r="G5" s="304"/>
      <c r="H5" s="304"/>
      <c r="I5" s="304"/>
      <c r="J5" s="304"/>
      <c r="K5" s="304"/>
      <c r="L5" s="304"/>
      <c r="M5" s="127"/>
      <c r="N5" s="127"/>
      <c r="O5" s="127"/>
      <c r="P5" s="127"/>
      <c r="Q5" s="127"/>
      <c r="R5" s="127"/>
      <c r="S5" s="127"/>
      <c r="T5" s="127"/>
      <c r="U5" s="127"/>
      <c r="V5" s="127"/>
      <c r="W5" s="127"/>
      <c r="X5" s="127"/>
      <c r="Y5" s="127"/>
      <c r="Z5" s="127"/>
      <c r="AA5" s="127"/>
      <c r="AB5" s="127"/>
      <c r="AC5" s="127"/>
      <c r="AD5" s="127"/>
      <c r="AE5" s="127"/>
      <c r="AF5" s="127"/>
      <c r="AG5" s="127"/>
      <c r="AH5" s="58"/>
      <c r="AI5" s="127"/>
      <c r="AJ5" s="127"/>
      <c r="AK5" s="127"/>
      <c r="AL5" s="127"/>
      <c r="AM5" s="142"/>
      <c r="AN5" s="127"/>
      <c r="AO5" s="127"/>
      <c r="AP5" s="127"/>
      <c r="AQ5" s="72"/>
    </row>
    <row r="6" spans="1:43" ht="6" customHeight="1" x14ac:dyDescent="0.2">
      <c r="A6" s="71"/>
      <c r="B6" s="152"/>
      <c r="C6" s="142"/>
      <c r="D6" s="35"/>
      <c r="E6" s="149"/>
      <c r="F6" s="149"/>
      <c r="G6" s="149"/>
      <c r="H6" s="149"/>
      <c r="I6" s="149"/>
      <c r="J6" s="149"/>
      <c r="K6" s="149"/>
      <c r="L6" s="149"/>
      <c r="M6" s="127"/>
      <c r="N6" s="127"/>
      <c r="O6" s="127"/>
      <c r="P6" s="127"/>
      <c r="Q6" s="127"/>
      <c r="R6" s="127"/>
      <c r="S6" s="127"/>
      <c r="T6" s="127"/>
      <c r="U6" s="127"/>
      <c r="V6" s="127"/>
      <c r="W6" s="127"/>
      <c r="X6" s="127"/>
      <c r="Y6" s="127"/>
      <c r="Z6" s="127"/>
      <c r="AA6" s="127"/>
      <c r="AB6" s="127"/>
      <c r="AC6" s="127"/>
      <c r="AD6" s="127"/>
      <c r="AE6" s="127"/>
      <c r="AF6" s="127"/>
      <c r="AG6" s="127"/>
      <c r="AH6" s="58"/>
      <c r="AI6" s="127"/>
      <c r="AJ6" s="127"/>
      <c r="AK6" s="127"/>
      <c r="AL6" s="127"/>
      <c r="AM6" s="142"/>
      <c r="AN6" s="127"/>
      <c r="AO6" s="127"/>
      <c r="AP6" s="127"/>
      <c r="AQ6" s="72"/>
    </row>
    <row r="7" spans="1:43" ht="11.25" customHeight="1" x14ac:dyDescent="0.2">
      <c r="A7" s="71"/>
      <c r="B7" s="63"/>
      <c r="C7" s="142"/>
      <c r="D7" s="35"/>
      <c r="E7" s="127"/>
      <c r="F7" s="322" t="s">
        <v>179</v>
      </c>
      <c r="G7" s="322"/>
      <c r="H7" s="322"/>
      <c r="I7" s="322"/>
      <c r="J7" s="322"/>
      <c r="K7" s="322"/>
      <c r="L7" s="322"/>
      <c r="M7" s="322"/>
      <c r="N7" s="322"/>
      <c r="O7" s="322"/>
      <c r="P7" s="150"/>
      <c r="Q7" s="150"/>
      <c r="R7" s="127"/>
      <c r="S7" s="127"/>
      <c r="T7" s="127"/>
      <c r="U7" s="322" t="s">
        <v>180</v>
      </c>
      <c r="V7" s="322"/>
      <c r="W7" s="322"/>
      <c r="X7" s="322"/>
      <c r="Y7" s="322"/>
      <c r="Z7" s="322"/>
      <c r="AA7" s="322"/>
      <c r="AB7" s="322"/>
      <c r="AC7" s="322"/>
      <c r="AD7" s="322"/>
      <c r="AE7" s="322"/>
      <c r="AF7" s="322"/>
      <c r="AG7" s="322"/>
      <c r="AH7" s="127"/>
      <c r="AI7" s="127"/>
      <c r="AJ7" s="127"/>
      <c r="AK7" s="127"/>
      <c r="AL7" s="127"/>
      <c r="AM7" s="142"/>
      <c r="AN7" s="127"/>
      <c r="AP7" s="317">
        <v>401</v>
      </c>
      <c r="AQ7" s="72"/>
    </row>
    <row r="8" spans="1:43" ht="11.25" customHeight="1" x14ac:dyDescent="0.2">
      <c r="A8" s="71"/>
      <c r="B8" s="63"/>
      <c r="C8" s="142"/>
      <c r="D8" s="35"/>
      <c r="E8" s="127"/>
      <c r="F8" s="322"/>
      <c r="G8" s="322"/>
      <c r="H8" s="322"/>
      <c r="I8" s="322"/>
      <c r="J8" s="322"/>
      <c r="K8" s="322"/>
      <c r="L8" s="322"/>
      <c r="M8" s="322"/>
      <c r="N8" s="322"/>
      <c r="O8" s="322"/>
      <c r="P8" s="150"/>
      <c r="Q8" s="150"/>
      <c r="R8" s="127"/>
      <c r="S8" s="127"/>
      <c r="T8" s="127"/>
      <c r="U8" s="322"/>
      <c r="V8" s="322"/>
      <c r="W8" s="322"/>
      <c r="X8" s="322"/>
      <c r="Y8" s="322"/>
      <c r="Z8" s="322"/>
      <c r="AA8" s="322"/>
      <c r="AB8" s="322"/>
      <c r="AC8" s="322"/>
      <c r="AD8" s="322"/>
      <c r="AE8" s="322"/>
      <c r="AF8" s="322"/>
      <c r="AG8" s="322"/>
      <c r="AH8" s="127"/>
      <c r="AI8" s="127"/>
      <c r="AJ8" s="127"/>
      <c r="AK8" s="127"/>
      <c r="AL8" s="127"/>
      <c r="AM8" s="142"/>
      <c r="AN8" s="127"/>
      <c r="AP8" s="312"/>
      <c r="AQ8" s="72"/>
    </row>
    <row r="9" spans="1:43" ht="11.25" customHeight="1" x14ac:dyDescent="0.2">
      <c r="A9" s="71"/>
      <c r="B9" s="152"/>
      <c r="C9" s="142"/>
      <c r="D9" s="35"/>
      <c r="E9" s="127"/>
      <c r="F9" s="322"/>
      <c r="G9" s="322"/>
      <c r="H9" s="322"/>
      <c r="I9" s="322"/>
      <c r="J9" s="322"/>
      <c r="K9" s="322"/>
      <c r="L9" s="322"/>
      <c r="M9" s="322"/>
      <c r="N9" s="322"/>
      <c r="O9" s="322"/>
      <c r="P9" s="150"/>
      <c r="Q9" s="150"/>
      <c r="R9" s="127"/>
      <c r="S9" s="127"/>
      <c r="T9" s="127"/>
      <c r="U9" s="322"/>
      <c r="V9" s="322"/>
      <c r="W9" s="322"/>
      <c r="X9" s="322"/>
      <c r="Y9" s="322"/>
      <c r="Z9" s="322"/>
      <c r="AA9" s="322"/>
      <c r="AB9" s="322"/>
      <c r="AC9" s="322"/>
      <c r="AD9" s="322"/>
      <c r="AE9" s="322"/>
      <c r="AF9" s="322"/>
      <c r="AG9" s="322"/>
      <c r="AH9" s="127"/>
      <c r="AI9" s="127"/>
      <c r="AJ9" s="127"/>
      <c r="AK9" s="127"/>
      <c r="AL9" s="127"/>
      <c r="AM9" s="142"/>
      <c r="AN9" s="127"/>
      <c r="AO9" s="83"/>
      <c r="AP9" s="312"/>
      <c r="AQ9" s="72"/>
    </row>
    <row r="10" spans="1:43" ht="6" customHeight="1" thickBot="1" x14ac:dyDescent="0.25">
      <c r="A10" s="73"/>
      <c r="B10" s="160"/>
      <c r="C10" s="74"/>
      <c r="D10" s="75"/>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c r="AI10" s="76"/>
      <c r="AJ10" s="76"/>
      <c r="AK10" s="76"/>
      <c r="AL10" s="76"/>
      <c r="AM10" s="74"/>
      <c r="AN10" s="76"/>
      <c r="AO10" s="76"/>
      <c r="AP10" s="76"/>
      <c r="AQ10" s="78"/>
    </row>
    <row r="11" spans="1:43" ht="6" customHeight="1" x14ac:dyDescent="0.2">
      <c r="A11" s="64"/>
      <c r="B11" s="65"/>
      <c r="C11" s="66"/>
      <c r="D11" s="67"/>
      <c r="E11" s="68"/>
      <c r="F11" s="68"/>
      <c r="G11" s="68"/>
      <c r="H11" s="68"/>
      <c r="I11" s="68"/>
      <c r="J11" s="68"/>
      <c r="K11" s="68"/>
      <c r="L11" s="68"/>
      <c r="M11" s="68"/>
      <c r="N11" s="68"/>
      <c r="O11" s="68"/>
      <c r="P11" s="68"/>
      <c r="Q11" s="68"/>
      <c r="R11" s="68"/>
      <c r="S11" s="68"/>
      <c r="T11" s="68"/>
      <c r="U11" s="66"/>
      <c r="V11" s="67"/>
      <c r="W11" s="68"/>
      <c r="X11" s="68"/>
      <c r="Y11" s="68"/>
      <c r="Z11" s="68"/>
      <c r="AA11" s="68"/>
      <c r="AB11" s="68"/>
      <c r="AC11" s="68"/>
      <c r="AD11" s="68"/>
      <c r="AE11" s="68"/>
      <c r="AF11" s="68"/>
      <c r="AG11" s="68"/>
      <c r="AH11" s="68"/>
      <c r="AI11" s="68"/>
      <c r="AJ11" s="68"/>
      <c r="AK11" s="68"/>
      <c r="AL11" s="69"/>
      <c r="AM11" s="66"/>
      <c r="AN11" s="67"/>
      <c r="AO11" s="68"/>
      <c r="AP11" s="68"/>
      <c r="AQ11" s="70"/>
    </row>
    <row r="12" spans="1:43" ht="11.25" customHeight="1" x14ac:dyDescent="0.2">
      <c r="A12" s="71"/>
      <c r="B12" s="171">
        <v>302</v>
      </c>
      <c r="C12" s="142"/>
      <c r="D12" s="35"/>
      <c r="E12" s="306" t="s">
        <v>181</v>
      </c>
      <c r="F12" s="306"/>
      <c r="G12" s="306"/>
      <c r="H12" s="306"/>
      <c r="I12" s="306"/>
      <c r="J12" s="306"/>
      <c r="K12" s="306"/>
      <c r="L12" s="306"/>
      <c r="M12" s="306"/>
      <c r="N12" s="306"/>
      <c r="O12" s="306"/>
      <c r="P12" s="306"/>
      <c r="Q12" s="306"/>
      <c r="R12" s="306"/>
      <c r="S12" s="306"/>
      <c r="T12" s="306"/>
      <c r="U12" s="142"/>
      <c r="V12" s="35"/>
      <c r="W12" s="291" t="s">
        <v>182</v>
      </c>
      <c r="X12" s="291"/>
      <c r="Y12" s="291"/>
      <c r="Z12" s="291"/>
      <c r="AA12" s="291"/>
      <c r="AB12" s="291"/>
      <c r="AC12" s="291"/>
      <c r="AD12" s="291"/>
      <c r="AE12" s="291"/>
      <c r="AF12" s="291"/>
      <c r="AG12" s="291"/>
      <c r="AH12" s="291"/>
      <c r="AI12" s="291"/>
      <c r="AJ12" s="291"/>
      <c r="AK12" s="291"/>
      <c r="AL12" s="291"/>
      <c r="AM12" s="142"/>
      <c r="AN12" s="35"/>
      <c r="AO12" s="127"/>
      <c r="AP12" s="127"/>
      <c r="AQ12" s="72"/>
    </row>
    <row r="13" spans="1:43" ht="11.25" customHeight="1" x14ac:dyDescent="0.2">
      <c r="A13" s="71"/>
      <c r="B13" s="129"/>
      <c r="C13" s="142"/>
      <c r="D13" s="35"/>
      <c r="E13" s="306"/>
      <c r="F13" s="306"/>
      <c r="G13" s="306"/>
      <c r="H13" s="306"/>
      <c r="I13" s="306"/>
      <c r="J13" s="306"/>
      <c r="K13" s="306"/>
      <c r="L13" s="306"/>
      <c r="M13" s="306"/>
      <c r="N13" s="306"/>
      <c r="O13" s="306"/>
      <c r="P13" s="306"/>
      <c r="Q13" s="306"/>
      <c r="R13" s="306"/>
      <c r="S13" s="306"/>
      <c r="T13" s="306"/>
      <c r="U13" s="142"/>
      <c r="V13" s="35"/>
      <c r="W13" s="127"/>
      <c r="X13" s="127"/>
      <c r="Y13" s="127"/>
      <c r="Z13" s="127"/>
      <c r="AA13" s="127"/>
      <c r="AB13" s="127"/>
      <c r="AC13" s="127"/>
      <c r="AD13" s="127"/>
      <c r="AE13" s="127"/>
      <c r="AG13" s="127"/>
      <c r="AH13" s="127"/>
      <c r="AI13" s="127"/>
      <c r="AJ13" s="127"/>
      <c r="AK13" s="127"/>
      <c r="AL13" s="127"/>
      <c r="AM13" s="142"/>
      <c r="AN13" s="35"/>
      <c r="AO13" s="127"/>
      <c r="AP13" s="127"/>
      <c r="AQ13" s="72"/>
    </row>
    <row r="14" spans="1:43" ht="11.25" customHeight="1" x14ac:dyDescent="0.2">
      <c r="A14" s="71"/>
      <c r="B14" s="152"/>
      <c r="C14" s="142"/>
      <c r="D14" s="35"/>
      <c r="E14" s="306"/>
      <c r="F14" s="306"/>
      <c r="G14" s="306"/>
      <c r="H14" s="306"/>
      <c r="I14" s="306"/>
      <c r="J14" s="306"/>
      <c r="K14" s="306"/>
      <c r="L14" s="306"/>
      <c r="M14" s="306"/>
      <c r="N14" s="306"/>
      <c r="O14" s="306"/>
      <c r="P14" s="306"/>
      <c r="Q14" s="306"/>
      <c r="R14" s="306"/>
      <c r="S14" s="306"/>
      <c r="T14" s="306"/>
      <c r="U14" s="142"/>
      <c r="V14" s="35"/>
      <c r="W14" s="127" t="s">
        <v>183</v>
      </c>
      <c r="X14" s="127"/>
      <c r="Y14" s="61"/>
      <c r="Z14" s="161"/>
      <c r="AA14" s="162"/>
      <c r="AB14" s="162"/>
      <c r="AC14" s="162"/>
      <c r="AD14" s="162"/>
      <c r="AE14" s="162"/>
      <c r="AF14" s="162"/>
      <c r="AG14" s="162"/>
      <c r="AH14" s="161"/>
      <c r="AI14" s="61"/>
      <c r="AJ14" s="61"/>
      <c r="AK14" s="61"/>
      <c r="AL14" s="61"/>
      <c r="AM14" s="142"/>
      <c r="AN14" s="35"/>
      <c r="AO14" s="127"/>
      <c r="AP14" s="127"/>
      <c r="AQ14" s="72"/>
    </row>
    <row r="15" spans="1:43" ht="6" customHeight="1" thickBot="1" x14ac:dyDescent="0.25">
      <c r="A15" s="73"/>
      <c r="B15" s="160"/>
      <c r="C15" s="74"/>
      <c r="D15" s="75"/>
      <c r="E15" s="76"/>
      <c r="F15" s="76"/>
      <c r="G15" s="76"/>
      <c r="H15" s="76"/>
      <c r="I15" s="76"/>
      <c r="J15" s="76"/>
      <c r="K15" s="76"/>
      <c r="L15" s="76"/>
      <c r="M15" s="76"/>
      <c r="N15" s="76"/>
      <c r="O15" s="76"/>
      <c r="P15" s="76"/>
      <c r="Q15" s="76"/>
      <c r="R15" s="76"/>
      <c r="S15" s="76"/>
      <c r="T15" s="76"/>
      <c r="U15" s="74"/>
      <c r="V15" s="75"/>
      <c r="W15" s="76"/>
      <c r="X15" s="76"/>
      <c r="Y15" s="76"/>
      <c r="Z15" s="76"/>
      <c r="AA15" s="76"/>
      <c r="AB15" s="76"/>
      <c r="AC15" s="76"/>
      <c r="AD15" s="76"/>
      <c r="AE15" s="76"/>
      <c r="AF15" s="76"/>
      <c r="AG15" s="76"/>
      <c r="AH15" s="76"/>
      <c r="AI15" s="76"/>
      <c r="AJ15" s="76"/>
      <c r="AK15" s="76"/>
      <c r="AL15" s="77"/>
      <c r="AM15" s="74"/>
      <c r="AN15" s="75"/>
      <c r="AO15" s="76"/>
      <c r="AP15" s="76"/>
      <c r="AQ15" s="78"/>
    </row>
    <row r="16" spans="1:43" ht="6" customHeight="1" x14ac:dyDescent="0.2">
      <c r="A16" s="8"/>
      <c r="B16" s="155"/>
      <c r="C16" s="30"/>
      <c r="D16" s="13"/>
      <c r="E16" s="8"/>
      <c r="F16" s="8"/>
      <c r="G16" s="8"/>
      <c r="H16" s="8"/>
      <c r="I16" s="8"/>
      <c r="J16" s="8"/>
      <c r="K16" s="8"/>
      <c r="L16" s="8"/>
      <c r="M16" s="8"/>
      <c r="N16" s="8"/>
      <c r="O16" s="8"/>
      <c r="P16" s="8"/>
      <c r="Q16" s="8"/>
      <c r="R16" s="8"/>
      <c r="S16" s="8"/>
      <c r="T16" s="8"/>
      <c r="U16" s="30"/>
      <c r="V16" s="13"/>
      <c r="W16" s="8"/>
      <c r="X16" s="8"/>
      <c r="Y16" s="8"/>
      <c r="Z16" s="8"/>
      <c r="AA16" s="8"/>
      <c r="AB16" s="8"/>
      <c r="AC16" s="8"/>
      <c r="AD16" s="8"/>
      <c r="AE16" s="8"/>
      <c r="AF16" s="8"/>
      <c r="AG16" s="8"/>
      <c r="AH16" s="8"/>
      <c r="AI16" s="8"/>
      <c r="AJ16" s="8"/>
      <c r="AK16" s="8"/>
      <c r="AL16" s="10"/>
      <c r="AM16" s="30"/>
      <c r="AN16" s="13"/>
      <c r="AO16" s="8"/>
      <c r="AP16" s="8"/>
      <c r="AQ16" s="8"/>
    </row>
    <row r="17" spans="1:43" ht="11.25" customHeight="1" x14ac:dyDescent="0.2">
      <c r="A17" s="127"/>
      <c r="B17" s="171">
        <v>303</v>
      </c>
      <c r="C17" s="142"/>
      <c r="D17" s="35"/>
      <c r="E17" s="305" t="str">
        <f ca="1">VLOOKUP(INDIRECT(ADDRESS(ROW(),COLUMN()-3)),Language_Translations,MATCH(Language_Selected,Language_Options,0),FALSE)</f>
        <v>Je voudrais maintenant vous poser des questions sur votre dernière grossesse qui a abouti à une naissance vivante.
Quand vous êtiez enceinte de (NOM), avez-vous vu quelqu'un pour des soins prénatals pour cette grossesse ?</v>
      </c>
      <c r="F17" s="305"/>
      <c r="G17" s="305"/>
      <c r="H17" s="305"/>
      <c r="I17" s="305"/>
      <c r="J17" s="305"/>
      <c r="K17" s="305"/>
      <c r="L17" s="305"/>
      <c r="M17" s="305"/>
      <c r="N17" s="305"/>
      <c r="O17" s="305"/>
      <c r="P17" s="305"/>
      <c r="Q17" s="305"/>
      <c r="R17" s="305"/>
      <c r="S17" s="305"/>
      <c r="T17" s="305"/>
      <c r="U17" s="142"/>
      <c r="V17" s="35"/>
      <c r="W17" s="127" t="s">
        <v>78</v>
      </c>
      <c r="X17" s="127"/>
      <c r="Y17" s="31" t="s">
        <v>9</v>
      </c>
      <c r="Z17" s="31"/>
      <c r="AA17" s="31"/>
      <c r="AB17" s="31"/>
      <c r="AC17" s="31"/>
      <c r="AD17" s="31"/>
      <c r="AE17" s="31"/>
      <c r="AF17" s="31"/>
      <c r="AG17" s="31"/>
      <c r="AH17" s="31"/>
      <c r="AI17" s="31"/>
      <c r="AJ17" s="31"/>
      <c r="AK17" s="31"/>
      <c r="AL17" s="59" t="s">
        <v>79</v>
      </c>
      <c r="AM17" s="142"/>
      <c r="AN17" s="35"/>
      <c r="AO17" s="127"/>
      <c r="AP17" s="92">
        <v>308</v>
      </c>
      <c r="AQ17" s="127"/>
    </row>
    <row r="18" spans="1:43" ht="11.25" customHeight="1" x14ac:dyDescent="0.2">
      <c r="A18" s="127"/>
      <c r="B18" s="129"/>
      <c r="C18" s="142"/>
      <c r="D18" s="35"/>
      <c r="E18" s="305"/>
      <c r="F18" s="305"/>
      <c r="G18" s="305"/>
      <c r="H18" s="305"/>
      <c r="I18" s="305"/>
      <c r="J18" s="305"/>
      <c r="K18" s="305"/>
      <c r="L18" s="305"/>
      <c r="M18" s="305"/>
      <c r="N18" s="305"/>
      <c r="O18" s="305"/>
      <c r="P18" s="305"/>
      <c r="Q18" s="305"/>
      <c r="R18" s="305"/>
      <c r="S18" s="305"/>
      <c r="T18" s="305"/>
      <c r="U18" s="142"/>
      <c r="V18" s="35"/>
      <c r="W18" s="127" t="s">
        <v>80</v>
      </c>
      <c r="X18" s="127"/>
      <c r="Y18" s="31" t="s">
        <v>9</v>
      </c>
      <c r="Z18" s="31"/>
      <c r="AA18" s="31"/>
      <c r="AB18" s="31"/>
      <c r="AC18" s="31"/>
      <c r="AD18" s="31"/>
      <c r="AE18" s="31"/>
      <c r="AF18" s="31"/>
      <c r="AG18" s="31"/>
      <c r="AH18" s="31"/>
      <c r="AI18" s="31"/>
      <c r="AJ18" s="31"/>
      <c r="AK18" s="31"/>
      <c r="AL18" s="59" t="s">
        <v>81</v>
      </c>
      <c r="AM18" s="142"/>
      <c r="AN18" s="35"/>
      <c r="AO18" s="127"/>
      <c r="AP18" s="127"/>
      <c r="AQ18" s="127"/>
    </row>
    <row r="19" spans="1:43" ht="11.25" customHeight="1" x14ac:dyDescent="0.2">
      <c r="A19" s="127"/>
      <c r="B19" s="129"/>
      <c r="C19" s="142"/>
      <c r="D19" s="35"/>
      <c r="E19" s="305"/>
      <c r="F19" s="305"/>
      <c r="G19" s="305"/>
      <c r="H19" s="305"/>
      <c r="I19" s="305"/>
      <c r="J19" s="305"/>
      <c r="K19" s="305"/>
      <c r="L19" s="305"/>
      <c r="M19" s="305"/>
      <c r="N19" s="305"/>
      <c r="O19" s="305"/>
      <c r="P19" s="305"/>
      <c r="Q19" s="305"/>
      <c r="R19" s="305"/>
      <c r="S19" s="305"/>
      <c r="T19" s="305"/>
      <c r="U19" s="142"/>
      <c r="V19" s="35"/>
      <c r="W19" s="127"/>
      <c r="X19" s="127"/>
      <c r="Y19" s="31"/>
      <c r="Z19" s="31"/>
      <c r="AA19" s="31"/>
      <c r="AB19" s="31"/>
      <c r="AC19" s="31"/>
      <c r="AD19" s="31"/>
      <c r="AE19" s="31"/>
      <c r="AF19" s="31"/>
      <c r="AG19" s="31"/>
      <c r="AH19" s="31"/>
      <c r="AI19" s="31"/>
      <c r="AJ19" s="31"/>
      <c r="AK19" s="31"/>
      <c r="AL19" s="59"/>
      <c r="AM19" s="142"/>
      <c r="AN19" s="35"/>
      <c r="AO19" s="127"/>
      <c r="AP19" s="127"/>
      <c r="AQ19" s="127"/>
    </row>
    <row r="20" spans="1:43" ht="11.25" customHeight="1" x14ac:dyDescent="0.2">
      <c r="A20" s="127"/>
      <c r="B20" s="129"/>
      <c r="C20" s="142"/>
      <c r="D20" s="35"/>
      <c r="E20" s="305"/>
      <c r="F20" s="305"/>
      <c r="G20" s="305"/>
      <c r="H20" s="305"/>
      <c r="I20" s="305"/>
      <c r="J20" s="305"/>
      <c r="K20" s="305"/>
      <c r="L20" s="305"/>
      <c r="M20" s="305"/>
      <c r="N20" s="305"/>
      <c r="O20" s="305"/>
      <c r="P20" s="305"/>
      <c r="Q20" s="305"/>
      <c r="R20" s="305"/>
      <c r="S20" s="305"/>
      <c r="T20" s="305"/>
      <c r="U20" s="142"/>
      <c r="V20" s="35"/>
      <c r="W20" s="127"/>
      <c r="X20" s="127"/>
      <c r="Y20" s="31"/>
      <c r="Z20" s="31"/>
      <c r="AA20" s="31"/>
      <c r="AB20" s="31"/>
      <c r="AC20" s="31"/>
      <c r="AD20" s="31"/>
      <c r="AE20" s="31"/>
      <c r="AF20" s="31"/>
      <c r="AG20" s="31"/>
      <c r="AH20" s="31"/>
      <c r="AI20" s="31"/>
      <c r="AJ20" s="31"/>
      <c r="AK20" s="31"/>
      <c r="AL20" s="59"/>
      <c r="AM20" s="142"/>
      <c r="AN20" s="35"/>
      <c r="AO20" s="127"/>
      <c r="AP20" s="127"/>
      <c r="AQ20" s="127"/>
    </row>
    <row r="21" spans="1:43" ht="11.15" customHeight="1" x14ac:dyDescent="0.2">
      <c r="A21" s="127"/>
      <c r="B21" s="129"/>
      <c r="C21" s="142"/>
      <c r="D21" s="35"/>
      <c r="E21" s="305"/>
      <c r="F21" s="305"/>
      <c r="G21" s="305"/>
      <c r="H21" s="305"/>
      <c r="I21" s="305"/>
      <c r="J21" s="305"/>
      <c r="K21" s="305"/>
      <c r="L21" s="305"/>
      <c r="M21" s="305"/>
      <c r="N21" s="305"/>
      <c r="O21" s="305"/>
      <c r="P21" s="305"/>
      <c r="Q21" s="305"/>
      <c r="R21" s="305"/>
      <c r="S21" s="305"/>
      <c r="T21" s="305"/>
      <c r="U21" s="142"/>
      <c r="V21" s="35"/>
      <c r="W21" s="127"/>
      <c r="X21" s="127"/>
      <c r="Y21" s="31"/>
      <c r="Z21" s="31"/>
      <c r="AA21" s="31"/>
      <c r="AB21" s="31"/>
      <c r="AC21" s="31"/>
      <c r="AD21" s="31"/>
      <c r="AE21" s="31"/>
      <c r="AF21" s="31"/>
      <c r="AG21" s="31"/>
      <c r="AH21" s="31"/>
      <c r="AI21" s="31"/>
      <c r="AJ21" s="31"/>
      <c r="AK21" s="31"/>
      <c r="AL21" s="59"/>
      <c r="AM21" s="142"/>
      <c r="AN21" s="35"/>
      <c r="AO21" s="127"/>
      <c r="AP21" s="127"/>
      <c r="AQ21" s="127"/>
    </row>
    <row r="22" spans="1:43" ht="15" customHeight="1" x14ac:dyDescent="0.2">
      <c r="A22" s="127"/>
      <c r="B22" s="129"/>
      <c r="C22" s="142"/>
      <c r="D22" s="35"/>
      <c r="E22" s="305"/>
      <c r="F22" s="305"/>
      <c r="G22" s="305"/>
      <c r="H22" s="305"/>
      <c r="I22" s="305"/>
      <c r="J22" s="305"/>
      <c r="K22" s="305"/>
      <c r="L22" s="305"/>
      <c r="M22" s="305"/>
      <c r="N22" s="305"/>
      <c r="O22" s="305"/>
      <c r="P22" s="305"/>
      <c r="Q22" s="305"/>
      <c r="R22" s="305"/>
      <c r="S22" s="305"/>
      <c r="T22" s="305"/>
      <c r="U22" s="142"/>
      <c r="V22" s="35"/>
      <c r="W22" s="127"/>
      <c r="X22" s="127"/>
      <c r="Y22" s="31"/>
      <c r="Z22" s="31"/>
      <c r="AA22" s="31"/>
      <c r="AB22" s="31"/>
      <c r="AC22" s="31"/>
      <c r="AD22" s="31"/>
      <c r="AE22" s="31"/>
      <c r="AF22" s="31"/>
      <c r="AG22" s="31"/>
      <c r="AH22" s="31"/>
      <c r="AI22" s="31"/>
      <c r="AJ22" s="31"/>
      <c r="AK22" s="31"/>
      <c r="AL22" s="59"/>
      <c r="AM22" s="142"/>
      <c r="AN22" s="35"/>
      <c r="AO22" s="127"/>
      <c r="AP22" s="127"/>
      <c r="AQ22" s="127"/>
    </row>
    <row r="23" spans="1:43" ht="6" customHeight="1" x14ac:dyDescent="0.2">
      <c r="A23" s="61"/>
      <c r="B23" s="60"/>
      <c r="C23" s="32"/>
      <c r="D23" s="12"/>
      <c r="E23" s="61"/>
      <c r="F23" s="61"/>
      <c r="G23" s="61"/>
      <c r="H23" s="61"/>
      <c r="I23" s="61"/>
      <c r="J23" s="61"/>
      <c r="K23" s="61"/>
      <c r="L23" s="61"/>
      <c r="M23" s="61"/>
      <c r="N23" s="61"/>
      <c r="O23" s="61"/>
      <c r="P23" s="61"/>
      <c r="Q23" s="61"/>
      <c r="R23" s="61"/>
      <c r="S23" s="61"/>
      <c r="T23" s="61"/>
      <c r="U23" s="32"/>
      <c r="V23" s="12"/>
      <c r="W23" s="61"/>
      <c r="X23" s="61"/>
      <c r="Y23" s="61"/>
      <c r="Z23" s="61"/>
      <c r="AA23" s="61"/>
      <c r="AB23" s="61"/>
      <c r="AC23" s="61"/>
      <c r="AD23" s="61"/>
      <c r="AE23" s="61"/>
      <c r="AF23" s="61"/>
      <c r="AG23" s="61"/>
      <c r="AH23" s="61"/>
      <c r="AI23" s="61"/>
      <c r="AJ23" s="61"/>
      <c r="AK23" s="61"/>
      <c r="AL23" s="62"/>
      <c r="AM23" s="32"/>
      <c r="AN23" s="12"/>
      <c r="AO23" s="61"/>
      <c r="AP23" s="61"/>
      <c r="AQ23" s="61"/>
    </row>
    <row r="24" spans="1:43" ht="6" customHeight="1" x14ac:dyDescent="0.2">
      <c r="A24" s="8"/>
      <c r="B24" s="155"/>
      <c r="C24" s="30"/>
      <c r="D24" s="13"/>
      <c r="E24" s="8"/>
      <c r="F24" s="8"/>
      <c r="G24" s="8"/>
      <c r="H24" s="8"/>
      <c r="I24" s="8"/>
      <c r="J24" s="8"/>
      <c r="K24" s="8"/>
      <c r="L24" s="8"/>
      <c r="M24" s="8"/>
      <c r="N24" s="8"/>
      <c r="O24" s="8"/>
      <c r="P24" s="8"/>
      <c r="Q24" s="8"/>
      <c r="R24" s="8"/>
      <c r="S24" s="8"/>
      <c r="T24" s="8"/>
      <c r="U24" s="30"/>
      <c r="V24" s="13"/>
      <c r="W24" s="8"/>
      <c r="X24" s="8"/>
      <c r="Y24" s="8"/>
      <c r="Z24" s="8"/>
      <c r="AA24" s="8"/>
      <c r="AB24" s="8"/>
      <c r="AC24" s="8"/>
      <c r="AD24" s="8"/>
      <c r="AE24" s="8"/>
      <c r="AF24" s="8"/>
      <c r="AG24" s="8"/>
      <c r="AH24" s="8"/>
      <c r="AI24" s="8"/>
      <c r="AJ24" s="8"/>
      <c r="AK24" s="8"/>
      <c r="AL24" s="155"/>
      <c r="AM24" s="30"/>
      <c r="AN24" s="35"/>
      <c r="AO24" s="127"/>
      <c r="AP24" s="127"/>
      <c r="AQ24" s="127"/>
    </row>
    <row r="25" spans="1:43" ht="11.25" customHeight="1" x14ac:dyDescent="0.2">
      <c r="A25" s="127"/>
      <c r="B25" s="171">
        <v>304</v>
      </c>
      <c r="C25" s="142"/>
      <c r="D25" s="35"/>
      <c r="E25" s="313" t="str">
        <f ca="1">VLOOKUP(INDIRECT(ADDRESS(ROW(),COLUMN()-3)),Language_Translations,MATCH(Language_Selected,Language_Options,0),FALSE)</f>
        <v>Qui avez-vous vu ?
Quelqu'un d'autre ?</v>
      </c>
      <c r="F25" s="313"/>
      <c r="G25" s="313"/>
      <c r="H25" s="313"/>
      <c r="I25" s="313"/>
      <c r="J25" s="313"/>
      <c r="K25" s="313"/>
      <c r="L25" s="313"/>
      <c r="M25" s="313"/>
      <c r="N25" s="313"/>
      <c r="O25" s="313"/>
      <c r="P25" s="313"/>
      <c r="Q25" s="313"/>
      <c r="R25" s="313"/>
      <c r="S25" s="313"/>
      <c r="T25" s="313"/>
      <c r="U25" s="142"/>
      <c r="V25" s="35"/>
      <c r="W25" s="80" t="s">
        <v>184</v>
      </c>
      <c r="X25" s="127"/>
      <c r="Y25" s="127"/>
      <c r="Z25" s="127"/>
      <c r="AA25" s="127"/>
      <c r="AB25" s="127"/>
      <c r="AC25" s="127"/>
      <c r="AD25" s="127"/>
      <c r="AE25" s="127"/>
      <c r="AF25" s="127"/>
      <c r="AG25" s="127"/>
      <c r="AH25" s="127"/>
      <c r="AI25" s="127"/>
      <c r="AJ25" s="127"/>
      <c r="AK25" s="127"/>
      <c r="AL25" s="152"/>
      <c r="AM25" s="142"/>
      <c r="AN25" s="35"/>
      <c r="AO25" s="127"/>
      <c r="AP25" s="127"/>
      <c r="AQ25" s="127"/>
    </row>
    <row r="26" spans="1:43" ht="11.25" customHeight="1" x14ac:dyDescent="0.2">
      <c r="A26" s="127"/>
      <c r="B26" s="63" t="s">
        <v>57</v>
      </c>
      <c r="C26" s="142"/>
      <c r="D26" s="35"/>
      <c r="E26" s="313"/>
      <c r="F26" s="313"/>
      <c r="G26" s="313"/>
      <c r="H26" s="313"/>
      <c r="I26" s="313"/>
      <c r="J26" s="313"/>
      <c r="K26" s="313"/>
      <c r="L26" s="313"/>
      <c r="M26" s="313"/>
      <c r="N26" s="313"/>
      <c r="O26" s="313"/>
      <c r="P26" s="313"/>
      <c r="Q26" s="313"/>
      <c r="R26" s="313"/>
      <c r="S26" s="313"/>
      <c r="T26" s="313"/>
      <c r="U26" s="142"/>
      <c r="V26" s="35"/>
      <c r="W26" s="127"/>
      <c r="X26" s="127" t="s">
        <v>185</v>
      </c>
      <c r="Y26" s="127"/>
      <c r="Z26" s="127"/>
      <c r="AA26" s="31"/>
      <c r="AB26" s="31" t="s">
        <v>9</v>
      </c>
      <c r="AC26" s="31"/>
      <c r="AD26" s="31"/>
      <c r="AE26" s="31"/>
      <c r="AF26" s="31"/>
      <c r="AG26" s="31"/>
      <c r="AH26" s="81"/>
      <c r="AI26" s="31"/>
      <c r="AJ26" s="31"/>
      <c r="AK26" s="31"/>
      <c r="AL26" s="152" t="s">
        <v>186</v>
      </c>
      <c r="AM26" s="142"/>
      <c r="AN26" s="35"/>
      <c r="AO26" s="127"/>
      <c r="AP26" s="127"/>
      <c r="AQ26" s="127"/>
    </row>
    <row r="27" spans="1:43" ht="11.25" customHeight="1" x14ac:dyDescent="0.2">
      <c r="A27" s="127"/>
      <c r="B27" s="129"/>
      <c r="C27" s="142"/>
      <c r="D27" s="35"/>
      <c r="E27" s="313"/>
      <c r="F27" s="313"/>
      <c r="G27" s="313"/>
      <c r="H27" s="313"/>
      <c r="I27" s="313"/>
      <c r="J27" s="313"/>
      <c r="K27" s="313"/>
      <c r="L27" s="313"/>
      <c r="M27" s="313"/>
      <c r="N27" s="313"/>
      <c r="O27" s="313"/>
      <c r="P27" s="313"/>
      <c r="Q27" s="313"/>
      <c r="R27" s="313"/>
      <c r="S27" s="313"/>
      <c r="T27" s="313"/>
      <c r="U27" s="142"/>
      <c r="V27" s="35"/>
      <c r="W27" s="127"/>
      <c r="X27" s="127" t="s">
        <v>187</v>
      </c>
      <c r="Y27" s="127"/>
      <c r="Z27" s="127"/>
      <c r="AA27" s="127"/>
      <c r="AB27" s="127"/>
      <c r="AC27" s="127"/>
      <c r="AD27" s="31"/>
      <c r="AE27" s="31"/>
      <c r="AF27" s="31"/>
      <c r="AG27" s="31" t="s">
        <v>9</v>
      </c>
      <c r="AH27" s="31"/>
      <c r="AI27" s="31"/>
      <c r="AJ27" s="31"/>
      <c r="AK27" s="31"/>
      <c r="AL27" s="152" t="s">
        <v>188</v>
      </c>
      <c r="AM27" s="142"/>
      <c r="AN27" s="35"/>
      <c r="AO27" s="127"/>
      <c r="AP27" s="127"/>
      <c r="AQ27" s="127"/>
    </row>
    <row r="28" spans="1:43" ht="11.25" customHeight="1" x14ac:dyDescent="0.2">
      <c r="A28" s="127"/>
      <c r="B28" s="129"/>
      <c r="C28" s="142"/>
      <c r="D28" s="35"/>
      <c r="E28" s="153"/>
      <c r="F28" s="153"/>
      <c r="G28" s="153"/>
      <c r="H28" s="153"/>
      <c r="I28" s="153"/>
      <c r="J28" s="153"/>
      <c r="K28" s="153"/>
      <c r="L28" s="153"/>
      <c r="M28" s="153"/>
      <c r="N28" s="153"/>
      <c r="O28" s="153"/>
      <c r="P28" s="153"/>
      <c r="Q28" s="153"/>
      <c r="R28" s="153"/>
      <c r="S28" s="153"/>
      <c r="T28" s="153"/>
      <c r="U28" s="142"/>
      <c r="V28" s="35"/>
      <c r="W28" s="127"/>
      <c r="X28" s="127" t="s">
        <v>189</v>
      </c>
      <c r="Y28" s="127"/>
      <c r="Z28" s="127"/>
      <c r="AA28" s="127"/>
      <c r="AB28" s="127"/>
      <c r="AC28" s="127"/>
      <c r="AD28" s="31"/>
      <c r="AE28" s="31"/>
      <c r="AF28" s="31"/>
      <c r="AG28" s="31" t="s">
        <v>9</v>
      </c>
      <c r="AH28" s="31"/>
      <c r="AI28" s="31"/>
      <c r="AJ28" s="31"/>
      <c r="AK28" s="31"/>
      <c r="AL28" s="152" t="s">
        <v>190</v>
      </c>
      <c r="AM28" s="142"/>
      <c r="AN28" s="35"/>
      <c r="AO28" s="127"/>
      <c r="AP28" s="127"/>
      <c r="AQ28" s="127"/>
    </row>
    <row r="29" spans="1:43" ht="11.25" customHeight="1" x14ac:dyDescent="0.2">
      <c r="A29" s="127"/>
      <c r="B29" s="152"/>
      <c r="C29" s="142"/>
      <c r="D29" s="35"/>
      <c r="E29" s="306" t="s">
        <v>191</v>
      </c>
      <c r="F29" s="306"/>
      <c r="G29" s="306"/>
      <c r="H29" s="306"/>
      <c r="I29" s="306"/>
      <c r="J29" s="306"/>
      <c r="K29" s="306"/>
      <c r="L29" s="306"/>
      <c r="M29" s="306"/>
      <c r="N29" s="306"/>
      <c r="O29" s="306"/>
      <c r="P29" s="306"/>
      <c r="Q29" s="306"/>
      <c r="R29" s="306"/>
      <c r="S29" s="306"/>
      <c r="T29" s="306"/>
      <c r="U29" s="142"/>
      <c r="V29" s="35"/>
      <c r="W29" s="80" t="s">
        <v>192</v>
      </c>
      <c r="X29" s="127"/>
      <c r="Y29" s="127"/>
      <c r="Z29" s="127"/>
      <c r="AA29" s="127"/>
      <c r="AB29" s="127"/>
      <c r="AC29" s="127"/>
      <c r="AD29" s="127"/>
      <c r="AE29" s="127"/>
      <c r="AF29" s="127"/>
      <c r="AG29" s="127"/>
      <c r="AH29" s="127"/>
      <c r="AI29" s="127"/>
      <c r="AJ29" s="127"/>
      <c r="AK29" s="127"/>
      <c r="AL29" s="152"/>
      <c r="AM29" s="142"/>
      <c r="AN29" s="35"/>
      <c r="AO29" s="127"/>
      <c r="AP29" s="127"/>
      <c r="AQ29" s="127"/>
    </row>
    <row r="30" spans="1:43" ht="11.25" customHeight="1" x14ac:dyDescent="0.2">
      <c r="A30" s="127"/>
      <c r="B30" s="152"/>
      <c r="C30" s="142"/>
      <c r="D30" s="35"/>
      <c r="E30" s="306"/>
      <c r="F30" s="306"/>
      <c r="G30" s="306"/>
      <c r="H30" s="306"/>
      <c r="I30" s="306"/>
      <c r="J30" s="306"/>
      <c r="K30" s="306"/>
      <c r="L30" s="306"/>
      <c r="M30" s="306"/>
      <c r="N30" s="306"/>
      <c r="O30" s="306"/>
      <c r="P30" s="306"/>
      <c r="Q30" s="306"/>
      <c r="R30" s="306"/>
      <c r="S30" s="306"/>
      <c r="T30" s="306"/>
      <c r="U30" s="142"/>
      <c r="V30" s="35"/>
      <c r="W30" s="127"/>
      <c r="X30" s="127" t="s">
        <v>193</v>
      </c>
      <c r="Y30" s="127"/>
      <c r="Z30" s="127"/>
      <c r="AA30" s="127"/>
      <c r="AB30" s="127"/>
      <c r="AC30" s="127"/>
      <c r="AD30" s="127"/>
      <c r="AE30" s="127"/>
      <c r="AF30" s="127"/>
      <c r="AG30" s="127"/>
      <c r="AI30" s="31"/>
      <c r="AJ30" s="127" t="s">
        <v>194</v>
      </c>
      <c r="AK30" s="127"/>
      <c r="AL30" s="152" t="s">
        <v>195</v>
      </c>
      <c r="AM30" s="142"/>
      <c r="AN30" s="35"/>
      <c r="AO30" s="127"/>
      <c r="AP30" s="127"/>
      <c r="AQ30" s="127"/>
    </row>
    <row r="31" spans="1:43" ht="11.25" customHeight="1" x14ac:dyDescent="0.2">
      <c r="A31" s="127"/>
      <c r="B31" s="152"/>
      <c r="C31" s="142"/>
      <c r="D31" s="35"/>
      <c r="E31" s="306"/>
      <c r="F31" s="306"/>
      <c r="G31" s="306"/>
      <c r="H31" s="306"/>
      <c r="I31" s="306"/>
      <c r="J31" s="306"/>
      <c r="K31" s="306"/>
      <c r="L31" s="306"/>
      <c r="M31" s="306"/>
      <c r="N31" s="306"/>
      <c r="O31" s="306"/>
      <c r="P31" s="306"/>
      <c r="Q31" s="306"/>
      <c r="R31" s="306"/>
      <c r="S31" s="306"/>
      <c r="T31" s="306"/>
      <c r="U31" s="142"/>
      <c r="V31" s="35"/>
      <c r="W31" s="127"/>
      <c r="X31" s="127" t="s">
        <v>196</v>
      </c>
      <c r="Y31" s="127"/>
      <c r="Z31" s="127"/>
      <c r="AA31" s="127"/>
      <c r="AB31" s="127"/>
      <c r="AC31" s="127"/>
      <c r="AD31" s="127"/>
      <c r="AE31" s="127"/>
      <c r="AF31" s="127"/>
      <c r="AG31" s="127"/>
      <c r="AH31" s="127"/>
      <c r="AI31" s="127"/>
      <c r="AJ31" s="127"/>
      <c r="AK31" s="127"/>
      <c r="AL31" s="152"/>
      <c r="AM31" s="142"/>
      <c r="AN31" s="35"/>
      <c r="AO31" s="127"/>
      <c r="AP31" s="127"/>
      <c r="AQ31" s="127"/>
    </row>
    <row r="32" spans="1:43" ht="11.25" customHeight="1" x14ac:dyDescent="0.2">
      <c r="A32" s="127"/>
      <c r="B32" s="152"/>
      <c r="C32" s="142"/>
      <c r="D32" s="35"/>
      <c r="E32" s="84"/>
      <c r="F32" s="84"/>
      <c r="G32" s="84"/>
      <c r="H32" s="84"/>
      <c r="I32" s="84"/>
      <c r="J32" s="84"/>
      <c r="K32" s="84"/>
      <c r="L32" s="84"/>
      <c r="M32" s="84"/>
      <c r="N32" s="84"/>
      <c r="O32" s="84"/>
      <c r="P32" s="84"/>
      <c r="Q32" s="84"/>
      <c r="R32" s="84"/>
      <c r="S32" s="84"/>
      <c r="T32" s="149"/>
      <c r="U32" s="142"/>
      <c r="V32" s="35"/>
      <c r="W32" s="127"/>
      <c r="X32" s="127"/>
      <c r="Y32" s="127" t="s">
        <v>197</v>
      </c>
      <c r="Z32" s="127"/>
      <c r="AA32" s="127"/>
      <c r="AB32" s="127"/>
      <c r="AC32" s="127"/>
      <c r="AD32" s="31"/>
      <c r="AE32" s="31"/>
      <c r="AF32" s="31" t="s">
        <v>198</v>
      </c>
      <c r="AG32" s="31"/>
      <c r="AH32" s="31"/>
      <c r="AI32" s="31"/>
      <c r="AJ32" s="31"/>
      <c r="AK32" s="31"/>
      <c r="AL32" s="152" t="s">
        <v>199</v>
      </c>
      <c r="AM32" s="142"/>
      <c r="AN32" s="35"/>
      <c r="AO32" s="127"/>
      <c r="AP32" s="127"/>
      <c r="AQ32" s="127"/>
    </row>
    <row r="33" spans="1:59" ht="11.25" customHeight="1" x14ac:dyDescent="0.2">
      <c r="A33" s="127"/>
      <c r="B33" s="152"/>
      <c r="C33" s="142"/>
      <c r="D33" s="35"/>
      <c r="E33" s="84"/>
      <c r="F33" s="84"/>
      <c r="G33" s="84"/>
      <c r="H33" s="84"/>
      <c r="I33" s="84"/>
      <c r="J33" s="84"/>
      <c r="K33" s="84"/>
      <c r="L33" s="84"/>
      <c r="M33" s="84"/>
      <c r="N33" s="84"/>
      <c r="O33" s="84"/>
      <c r="P33" s="84"/>
      <c r="Q33" s="84"/>
      <c r="R33" s="84"/>
      <c r="S33" s="84"/>
      <c r="T33" s="149"/>
      <c r="U33" s="142"/>
      <c r="V33" s="35"/>
      <c r="W33" s="127"/>
      <c r="X33" s="127"/>
      <c r="Y33" s="127"/>
      <c r="Z33" s="127"/>
      <c r="AA33" s="127"/>
      <c r="AB33" s="127"/>
      <c r="AC33" s="127"/>
      <c r="AD33" s="31"/>
      <c r="AE33" s="31"/>
      <c r="AF33" s="31"/>
      <c r="AG33" s="31"/>
      <c r="AH33" s="31"/>
      <c r="AI33" s="31"/>
      <c r="AJ33" s="31"/>
      <c r="AK33" s="31"/>
      <c r="AL33" s="152"/>
      <c r="AM33" s="142"/>
      <c r="AN33" s="35"/>
      <c r="AO33" s="127"/>
      <c r="AP33" s="127"/>
      <c r="AQ33" s="127"/>
    </row>
    <row r="34" spans="1:59" ht="11.25" customHeight="1" x14ac:dyDescent="0.2">
      <c r="A34" s="127"/>
      <c r="B34" s="152"/>
      <c r="C34" s="142"/>
      <c r="D34" s="35"/>
      <c r="E34" s="84"/>
      <c r="F34" s="84"/>
      <c r="G34" s="84"/>
      <c r="H34" s="84"/>
      <c r="I34" s="84"/>
      <c r="J34" s="84"/>
      <c r="K34" s="84"/>
      <c r="L34" s="84"/>
      <c r="M34" s="84"/>
      <c r="N34" s="84"/>
      <c r="O34" s="84"/>
      <c r="P34" s="84"/>
      <c r="Q34" s="84"/>
      <c r="R34" s="84"/>
      <c r="S34" s="84"/>
      <c r="T34" s="149"/>
      <c r="U34" s="142"/>
      <c r="V34" s="35"/>
      <c r="W34" s="127" t="s">
        <v>123</v>
      </c>
      <c r="Z34" s="137"/>
      <c r="AA34" s="137"/>
      <c r="AB34" s="137"/>
      <c r="AC34" s="137"/>
      <c r="AD34" s="61"/>
      <c r="AE34" s="61"/>
      <c r="AF34" s="127"/>
      <c r="AG34" s="127"/>
      <c r="AH34" s="127"/>
      <c r="AI34" s="127"/>
      <c r="AJ34" s="127"/>
      <c r="AK34" s="127"/>
      <c r="AL34" s="152" t="s">
        <v>200</v>
      </c>
      <c r="AM34" s="142"/>
      <c r="AN34" s="35"/>
      <c r="AO34" s="127"/>
      <c r="AP34" s="127"/>
      <c r="AQ34" s="127"/>
    </row>
    <row r="35" spans="1:59" ht="11.25" customHeight="1" x14ac:dyDescent="0.2">
      <c r="A35" s="127"/>
      <c r="B35" s="152"/>
      <c r="C35" s="142"/>
      <c r="D35" s="35"/>
      <c r="U35" s="142"/>
      <c r="V35" s="35"/>
      <c r="W35" s="127"/>
      <c r="X35" s="127"/>
      <c r="Y35" s="127"/>
      <c r="Z35" s="134" t="s">
        <v>119</v>
      </c>
      <c r="AA35" s="134"/>
      <c r="AB35" s="134"/>
      <c r="AC35" s="134"/>
      <c r="AD35" s="134"/>
      <c r="AE35" s="134"/>
      <c r="AF35" s="134"/>
      <c r="AG35" s="134"/>
      <c r="AH35" s="134"/>
      <c r="AI35" s="134"/>
      <c r="AJ35" s="134"/>
      <c r="AK35" s="134"/>
      <c r="AL35" s="152"/>
      <c r="AM35" s="142"/>
      <c r="AN35" s="35"/>
      <c r="AO35" s="127"/>
      <c r="AP35" s="127"/>
      <c r="AQ35" s="127"/>
    </row>
    <row r="36" spans="1:59" ht="6" customHeight="1" x14ac:dyDescent="0.2">
      <c r="A36" s="61"/>
      <c r="B36" s="60"/>
      <c r="C36" s="32"/>
      <c r="D36" s="12"/>
      <c r="E36" s="61"/>
      <c r="F36" s="61"/>
      <c r="G36" s="61"/>
      <c r="H36" s="61"/>
      <c r="I36" s="61"/>
      <c r="J36" s="61"/>
      <c r="K36" s="61"/>
      <c r="L36" s="61"/>
      <c r="M36" s="61"/>
      <c r="N36" s="61"/>
      <c r="O36" s="61"/>
      <c r="P36" s="61"/>
      <c r="Q36" s="61"/>
      <c r="R36" s="61"/>
      <c r="S36" s="61"/>
      <c r="T36" s="61"/>
      <c r="U36" s="32"/>
      <c r="V36" s="12"/>
      <c r="W36" s="61"/>
      <c r="X36" s="61"/>
      <c r="Y36" s="61"/>
      <c r="Z36" s="61"/>
      <c r="AA36" s="61"/>
      <c r="AB36" s="61"/>
      <c r="AC36" s="61"/>
      <c r="AD36" s="61"/>
      <c r="AE36" s="61"/>
      <c r="AF36" s="61"/>
      <c r="AG36" s="61"/>
      <c r="AH36" s="61"/>
      <c r="AI36" s="61"/>
      <c r="AJ36" s="61"/>
      <c r="AK36" s="61"/>
      <c r="AL36" s="60"/>
      <c r="AM36" s="32"/>
      <c r="AN36" s="12"/>
      <c r="AO36" s="61"/>
      <c r="AP36" s="61"/>
      <c r="AQ36" s="61"/>
    </row>
    <row r="37" spans="1:59" ht="6" customHeight="1" x14ac:dyDescent="0.2">
      <c r="A37" s="127"/>
      <c r="B37" s="152"/>
      <c r="C37" s="142"/>
      <c r="D37" s="35"/>
      <c r="E37" s="127"/>
      <c r="F37" s="127"/>
      <c r="G37" s="127"/>
      <c r="H37" s="127"/>
      <c r="I37" s="127"/>
      <c r="J37" s="127"/>
      <c r="K37" s="127"/>
      <c r="L37" s="127"/>
      <c r="M37" s="127"/>
      <c r="N37" s="127"/>
      <c r="O37" s="127"/>
      <c r="P37" s="127"/>
      <c r="Q37" s="127"/>
      <c r="R37" s="127"/>
      <c r="S37" s="127"/>
      <c r="T37" s="127"/>
      <c r="U37" s="142"/>
      <c r="V37" s="35"/>
      <c r="W37" s="127"/>
      <c r="X37" s="127"/>
      <c r="Y37" s="127"/>
      <c r="Z37" s="127"/>
      <c r="AA37" s="127"/>
      <c r="AB37" s="127"/>
      <c r="AC37" s="127"/>
      <c r="AD37" s="127"/>
      <c r="AE37" s="127"/>
      <c r="AF37" s="127"/>
      <c r="AG37" s="127"/>
      <c r="AH37" s="127"/>
      <c r="AI37" s="127"/>
      <c r="AJ37" s="127"/>
      <c r="AK37" s="127"/>
      <c r="AL37" s="152"/>
      <c r="AM37" s="142"/>
      <c r="AN37" s="35"/>
      <c r="AO37" s="127"/>
      <c r="AP37" s="127"/>
      <c r="AQ37" s="127"/>
    </row>
    <row r="38" spans="1:59" ht="11.25" customHeight="1" x14ac:dyDescent="0.2">
      <c r="A38" s="127"/>
      <c r="B38" s="171">
        <v>305</v>
      </c>
      <c r="C38" s="142"/>
      <c r="D38" s="35"/>
      <c r="E38" s="313" t="str">
        <f ca="1">VLOOKUP(INDIRECT(ADDRESS(ROW(),COLUMN()-3)),Language_Translations,MATCH(Language_Selected,Language_Options,0),FALSE)</f>
        <v>Où avez-vous reçu les soins prénatals pour cette grossesse ?
Pas d'autre endroit ?</v>
      </c>
      <c r="F38" s="313"/>
      <c r="G38" s="313"/>
      <c r="H38" s="313"/>
      <c r="I38" s="313"/>
      <c r="J38" s="313"/>
      <c r="K38" s="313"/>
      <c r="L38" s="313"/>
      <c r="M38" s="313"/>
      <c r="N38" s="313"/>
      <c r="O38" s="313"/>
      <c r="P38" s="313"/>
      <c r="Q38" s="313"/>
      <c r="R38" s="313"/>
      <c r="S38" s="313"/>
      <c r="T38" s="313"/>
      <c r="U38" s="142"/>
      <c r="V38" s="35"/>
      <c r="W38" s="80" t="s">
        <v>201</v>
      </c>
      <c r="X38" s="127"/>
      <c r="Y38" s="127"/>
      <c r="Z38" s="127"/>
      <c r="AA38" s="127"/>
      <c r="AB38" s="127"/>
      <c r="AC38" s="127"/>
      <c r="AD38" s="127"/>
      <c r="AE38" s="127"/>
      <c r="AF38" s="127"/>
      <c r="AG38" s="152"/>
      <c r="AH38" s="127"/>
      <c r="AI38" s="127"/>
      <c r="AJ38" s="127"/>
      <c r="AK38" s="127"/>
      <c r="AL38" s="152"/>
      <c r="AM38" s="142"/>
      <c r="AN38" s="35"/>
      <c r="AO38" s="127"/>
      <c r="AP38" s="127"/>
      <c r="AQ38" s="127"/>
    </row>
    <row r="39" spans="1:59" ht="11.25" customHeight="1" x14ac:dyDescent="0.2">
      <c r="A39" s="127"/>
      <c r="B39" s="63" t="s">
        <v>57</v>
      </c>
      <c r="C39" s="142"/>
      <c r="D39" s="35"/>
      <c r="E39" s="313"/>
      <c r="F39" s="313"/>
      <c r="G39" s="313"/>
      <c r="H39" s="313"/>
      <c r="I39" s="313"/>
      <c r="J39" s="313"/>
      <c r="K39" s="313"/>
      <c r="L39" s="313"/>
      <c r="M39" s="313"/>
      <c r="N39" s="313"/>
      <c r="O39" s="313"/>
      <c r="P39" s="313"/>
      <c r="Q39" s="313"/>
      <c r="R39" s="313"/>
      <c r="S39" s="313"/>
      <c r="T39" s="313"/>
      <c r="U39" s="142"/>
      <c r="V39" s="35"/>
      <c r="W39" s="127"/>
      <c r="X39" s="127" t="s">
        <v>202</v>
      </c>
      <c r="Y39" s="127"/>
      <c r="Z39" s="127"/>
      <c r="AA39" s="127"/>
      <c r="AB39" s="31" t="s">
        <v>9</v>
      </c>
      <c r="AC39" s="133"/>
      <c r="AD39" s="31"/>
      <c r="AE39" s="133"/>
      <c r="AF39" s="31"/>
      <c r="AG39" s="31"/>
      <c r="AH39" s="31"/>
      <c r="AI39" s="31"/>
      <c r="AJ39" s="31"/>
      <c r="AK39" s="31"/>
      <c r="AL39" s="152" t="s">
        <v>186</v>
      </c>
      <c r="AM39" s="142"/>
      <c r="AN39" s="35"/>
      <c r="AO39" s="127"/>
      <c r="AP39" s="127"/>
      <c r="AQ39" s="127"/>
    </row>
    <row r="40" spans="1:59" ht="11.25" customHeight="1" x14ac:dyDescent="0.2">
      <c r="A40" s="127"/>
      <c r="B40" s="129"/>
      <c r="C40" s="142"/>
      <c r="D40" s="35"/>
      <c r="E40" s="313"/>
      <c r="F40" s="313"/>
      <c r="G40" s="313"/>
      <c r="H40" s="313"/>
      <c r="I40" s="313"/>
      <c r="J40" s="313"/>
      <c r="K40" s="313"/>
      <c r="L40" s="313"/>
      <c r="M40" s="313"/>
      <c r="N40" s="313"/>
      <c r="O40" s="313"/>
      <c r="P40" s="313"/>
      <c r="Q40" s="313"/>
      <c r="R40" s="313"/>
      <c r="S40" s="313"/>
      <c r="T40" s="313"/>
      <c r="U40" s="142"/>
      <c r="V40" s="35"/>
      <c r="W40" s="127"/>
      <c r="X40" s="127" t="s">
        <v>203</v>
      </c>
      <c r="Y40" s="127"/>
      <c r="Z40" s="127"/>
      <c r="AA40" s="127"/>
      <c r="AB40" s="127"/>
      <c r="AC40" s="31"/>
      <c r="AD40" s="31" t="s">
        <v>9</v>
      </c>
      <c r="AE40" s="133"/>
      <c r="AF40" s="31"/>
      <c r="AG40" s="31"/>
      <c r="AH40" s="31"/>
      <c r="AI40" s="31"/>
      <c r="AJ40" s="31"/>
      <c r="AK40" s="31"/>
      <c r="AL40" s="152" t="s">
        <v>188</v>
      </c>
      <c r="AM40" s="142"/>
      <c r="AN40" s="35"/>
      <c r="AO40" s="127"/>
      <c r="AP40" s="127"/>
      <c r="AQ40" s="127"/>
    </row>
    <row r="41" spans="1:59" ht="11.25" customHeight="1" x14ac:dyDescent="0.2">
      <c r="A41" s="127"/>
      <c r="B41" s="152"/>
      <c r="C41" s="142"/>
      <c r="D41" s="35"/>
      <c r="E41" s="313"/>
      <c r="F41" s="313"/>
      <c r="G41" s="313"/>
      <c r="H41" s="313"/>
      <c r="I41" s="313"/>
      <c r="J41" s="313"/>
      <c r="K41" s="313"/>
      <c r="L41" s="313"/>
      <c r="M41" s="313"/>
      <c r="N41" s="313"/>
      <c r="O41" s="313"/>
      <c r="P41" s="313"/>
      <c r="Q41" s="313"/>
      <c r="R41" s="313"/>
      <c r="S41" s="313"/>
      <c r="T41" s="313"/>
      <c r="U41" s="142"/>
      <c r="V41" s="35"/>
      <c r="W41" s="127"/>
      <c r="AM41" s="142"/>
      <c r="AN41" s="35"/>
      <c r="AO41" s="127"/>
      <c r="AP41" s="127"/>
      <c r="AQ41" s="127"/>
    </row>
    <row r="42" spans="1:59" ht="11.25" customHeight="1" x14ac:dyDescent="0.2">
      <c r="A42" s="127"/>
      <c r="B42" s="152"/>
      <c r="C42" s="142"/>
      <c r="D42" s="35"/>
      <c r="E42" s="313"/>
      <c r="F42" s="313"/>
      <c r="G42" s="313"/>
      <c r="H42" s="313"/>
      <c r="I42" s="313"/>
      <c r="J42" s="313"/>
      <c r="K42" s="313"/>
      <c r="L42" s="313"/>
      <c r="M42" s="313"/>
      <c r="N42" s="313"/>
      <c r="O42" s="313"/>
      <c r="P42" s="313"/>
      <c r="Q42" s="313"/>
      <c r="R42" s="313"/>
      <c r="S42" s="313"/>
      <c r="T42" s="313"/>
      <c r="U42" s="142"/>
      <c r="V42" s="35"/>
      <c r="W42" s="80" t="s">
        <v>204</v>
      </c>
      <c r="X42" s="127"/>
      <c r="Y42" s="127"/>
      <c r="Z42" s="127"/>
      <c r="AA42" s="127"/>
      <c r="AB42" s="127"/>
      <c r="AC42" s="127"/>
      <c r="AD42" s="127"/>
      <c r="AE42" s="127"/>
      <c r="AF42" s="127"/>
      <c r="AG42" s="152"/>
      <c r="AL42" s="152"/>
      <c r="AM42" s="142"/>
      <c r="AN42" s="35"/>
      <c r="AO42" s="127"/>
      <c r="AP42" s="127"/>
      <c r="AQ42" s="127"/>
    </row>
    <row r="43" spans="1:59" ht="11.25" customHeight="1" x14ac:dyDescent="0.2">
      <c r="A43" s="127"/>
      <c r="B43" s="152"/>
      <c r="C43" s="142"/>
      <c r="D43" s="35"/>
      <c r="E43" s="127"/>
      <c r="F43" s="127"/>
      <c r="G43" s="127"/>
      <c r="H43" s="127"/>
      <c r="I43" s="127"/>
      <c r="J43" s="127"/>
      <c r="K43" s="127"/>
      <c r="L43" s="127"/>
      <c r="M43" s="127"/>
      <c r="N43" s="127"/>
      <c r="O43" s="127"/>
      <c r="P43" s="127"/>
      <c r="Q43" s="127"/>
      <c r="R43" s="127"/>
      <c r="S43" s="127"/>
      <c r="T43" s="127"/>
      <c r="U43" s="142"/>
      <c r="V43" s="35"/>
      <c r="W43" s="127"/>
      <c r="X43" s="127" t="s">
        <v>205</v>
      </c>
      <c r="Y43" s="127"/>
      <c r="Z43" s="127"/>
      <c r="AA43" s="127"/>
      <c r="AB43" s="127"/>
      <c r="AC43" s="127"/>
      <c r="AD43" s="127"/>
      <c r="AE43" s="127"/>
      <c r="AG43" s="31"/>
      <c r="AI43" s="31" t="s">
        <v>9</v>
      </c>
      <c r="AJ43" s="31"/>
      <c r="AK43" s="31"/>
      <c r="AL43" s="152" t="s">
        <v>190</v>
      </c>
      <c r="AM43" s="142"/>
      <c r="AN43" s="35"/>
      <c r="AO43" s="127"/>
      <c r="AP43" s="127"/>
      <c r="AQ43" s="127"/>
    </row>
    <row r="44" spans="1:59" ht="11.25" customHeight="1" x14ac:dyDescent="0.2">
      <c r="A44" s="127"/>
      <c r="B44" s="152"/>
      <c r="C44" s="142"/>
      <c r="D44" s="35"/>
      <c r="E44" s="306" t="s">
        <v>206</v>
      </c>
      <c r="F44" s="306"/>
      <c r="G44" s="306"/>
      <c r="H44" s="306"/>
      <c r="I44" s="306"/>
      <c r="J44" s="306"/>
      <c r="K44" s="306"/>
      <c r="L44" s="306"/>
      <c r="M44" s="306"/>
      <c r="N44" s="306"/>
      <c r="O44" s="306"/>
      <c r="P44" s="306"/>
      <c r="Q44" s="306"/>
      <c r="R44" s="306"/>
      <c r="S44" s="306"/>
      <c r="T44" s="306"/>
      <c r="U44" s="142"/>
      <c r="V44" s="35"/>
      <c r="W44" s="127"/>
      <c r="X44" s="127" t="s">
        <v>207</v>
      </c>
      <c r="Y44" s="127"/>
      <c r="Z44" s="127"/>
      <c r="AA44" s="127"/>
      <c r="AB44" s="127"/>
      <c r="AC44" s="127"/>
      <c r="AD44" s="127"/>
      <c r="AE44" s="127"/>
      <c r="AF44" s="127"/>
      <c r="AG44" s="152"/>
      <c r="AI44" s="31"/>
      <c r="AJ44" s="31"/>
      <c r="AK44" s="31"/>
      <c r="AL44" s="152" t="s">
        <v>195</v>
      </c>
      <c r="AM44" s="142"/>
      <c r="AN44" s="35"/>
      <c r="AO44" s="127"/>
      <c r="AP44" s="127"/>
      <c r="AQ44" s="127"/>
      <c r="BG44" s="152"/>
    </row>
    <row r="45" spans="1:59" ht="11.25" customHeight="1" x14ac:dyDescent="0.2">
      <c r="A45" s="127"/>
      <c r="B45" s="152"/>
      <c r="C45" s="142"/>
      <c r="D45" s="35"/>
      <c r="E45" s="306"/>
      <c r="F45" s="306"/>
      <c r="G45" s="306"/>
      <c r="H45" s="306"/>
      <c r="I45" s="306"/>
      <c r="J45" s="306"/>
      <c r="K45" s="306"/>
      <c r="L45" s="306"/>
      <c r="M45" s="306"/>
      <c r="N45" s="306"/>
      <c r="O45" s="306"/>
      <c r="P45" s="306"/>
      <c r="Q45" s="306"/>
      <c r="R45" s="306"/>
      <c r="S45" s="306"/>
      <c r="T45" s="306"/>
      <c r="U45" s="142"/>
      <c r="V45" s="35"/>
      <c r="W45" s="127"/>
      <c r="X45" s="127" t="s">
        <v>208</v>
      </c>
      <c r="Y45" s="127"/>
      <c r="Z45" s="127"/>
      <c r="AA45" s="127"/>
      <c r="AB45" s="127"/>
      <c r="AC45" s="127"/>
      <c r="AD45" s="127"/>
      <c r="AE45" s="127"/>
      <c r="AF45" s="127"/>
      <c r="AH45" s="31"/>
      <c r="AI45" s="31"/>
      <c r="AJ45" s="31"/>
      <c r="AK45" s="31"/>
      <c r="AL45" s="152" t="s">
        <v>199</v>
      </c>
      <c r="AM45" s="142"/>
      <c r="AN45" s="35"/>
      <c r="AO45" s="127"/>
      <c r="AP45" s="127"/>
      <c r="AQ45" s="127"/>
      <c r="BG45" s="152"/>
    </row>
    <row r="46" spans="1:59" ht="11.25" customHeight="1" x14ac:dyDescent="0.2">
      <c r="A46" s="127"/>
      <c r="B46" s="152"/>
      <c r="C46" s="142"/>
      <c r="D46" s="35"/>
      <c r="E46" s="127"/>
      <c r="F46" s="127"/>
      <c r="G46" s="127"/>
      <c r="H46" s="127"/>
      <c r="I46" s="127"/>
      <c r="J46" s="127"/>
      <c r="K46" s="127"/>
      <c r="L46" s="127"/>
      <c r="M46" s="127"/>
      <c r="N46" s="127"/>
      <c r="O46" s="127"/>
      <c r="P46" s="127"/>
      <c r="Q46" s="127"/>
      <c r="R46" s="127"/>
      <c r="S46" s="127"/>
      <c r="T46" s="127"/>
      <c r="U46" s="142"/>
      <c r="V46" s="35"/>
      <c r="W46" s="127"/>
      <c r="X46" s="127" t="s">
        <v>209</v>
      </c>
      <c r="Y46" s="127"/>
      <c r="Z46" s="127"/>
      <c r="AA46" s="127"/>
      <c r="AB46" s="127"/>
      <c r="AC46" s="127"/>
      <c r="AD46" s="127"/>
      <c r="AE46" s="127"/>
      <c r="AF46" s="127"/>
      <c r="AG46" s="127"/>
      <c r="AH46" s="127"/>
      <c r="AI46" s="127"/>
      <c r="AJ46" s="127"/>
      <c r="AK46" s="127"/>
      <c r="AL46"/>
      <c r="AM46" s="142"/>
      <c r="AN46" s="35"/>
      <c r="AO46" s="127"/>
      <c r="AP46" s="127"/>
      <c r="AQ46" s="127"/>
      <c r="BG46" s="152"/>
    </row>
    <row r="47" spans="1:59" ht="11.25" customHeight="1" x14ac:dyDescent="0.2">
      <c r="A47" s="127"/>
      <c r="B47" s="152"/>
      <c r="C47" s="142"/>
      <c r="D47" s="35"/>
      <c r="E47" s="127"/>
      <c r="F47" s="127"/>
      <c r="G47" s="127"/>
      <c r="H47" s="127"/>
      <c r="I47" s="127"/>
      <c r="J47" s="127"/>
      <c r="K47" s="127"/>
      <c r="L47" s="127"/>
      <c r="M47" s="127"/>
      <c r="N47" s="127"/>
      <c r="O47" s="127"/>
      <c r="P47" s="127"/>
      <c r="Q47" s="127"/>
      <c r="R47" s="127"/>
      <c r="S47" s="127"/>
      <c r="T47" s="127"/>
      <c r="U47" s="142"/>
      <c r="V47" s="35"/>
      <c r="W47" s="127"/>
      <c r="X47" s="127"/>
      <c r="Y47" s="127" t="s">
        <v>210</v>
      </c>
      <c r="Z47" s="127"/>
      <c r="AA47" s="127"/>
      <c r="AB47" s="61"/>
      <c r="AC47" s="61"/>
      <c r="AD47" s="61"/>
      <c r="AE47" s="61"/>
      <c r="AF47" s="61"/>
      <c r="AG47" s="61"/>
      <c r="AH47" s="61"/>
      <c r="AI47" s="61"/>
      <c r="AJ47" s="61"/>
      <c r="AK47" s="61"/>
      <c r="AL47" s="152" t="s">
        <v>211</v>
      </c>
      <c r="AM47" s="142"/>
      <c r="AN47" s="35"/>
      <c r="AO47" s="127"/>
      <c r="AP47" s="127"/>
      <c r="AQ47" s="127"/>
      <c r="BG47" s="152"/>
    </row>
    <row r="48" spans="1:59" ht="11.25" customHeight="1" x14ac:dyDescent="0.2">
      <c r="A48" s="127"/>
      <c r="B48" s="152"/>
      <c r="C48" s="142"/>
      <c r="D48" s="35"/>
      <c r="U48" s="142"/>
      <c r="V48" s="35"/>
      <c r="W48" s="127"/>
      <c r="X48" s="127"/>
      <c r="Y48" s="127"/>
      <c r="Z48" s="127"/>
      <c r="AA48" s="127"/>
      <c r="AB48" s="127"/>
      <c r="AC48" s="127"/>
      <c r="AD48" s="127"/>
      <c r="AE48" s="135" t="s">
        <v>119</v>
      </c>
      <c r="AF48" s="135"/>
      <c r="AG48" s="136"/>
      <c r="AH48" s="136"/>
      <c r="AI48" s="136"/>
      <c r="AJ48" s="136"/>
      <c r="AK48" s="136"/>
      <c r="AL48" s="152"/>
      <c r="AM48" s="142"/>
      <c r="AN48" s="35"/>
      <c r="AO48" s="127"/>
      <c r="AP48" s="127"/>
      <c r="AQ48" s="127"/>
      <c r="BG48" s="124"/>
    </row>
    <row r="49" spans="1:59" ht="11.25" customHeight="1" x14ac:dyDescent="0.2">
      <c r="A49" s="127"/>
      <c r="B49" s="152"/>
      <c r="C49" s="142"/>
      <c r="D49" s="35"/>
      <c r="E49" s="306" t="s">
        <v>212</v>
      </c>
      <c r="F49" s="306"/>
      <c r="G49" s="306"/>
      <c r="H49" s="306"/>
      <c r="I49" s="306"/>
      <c r="J49" s="306"/>
      <c r="K49" s="306"/>
      <c r="L49" s="306"/>
      <c r="M49" s="306"/>
      <c r="N49" s="306"/>
      <c r="O49" s="306"/>
      <c r="P49" s="306"/>
      <c r="Q49" s="306"/>
      <c r="R49" s="306"/>
      <c r="S49" s="306"/>
      <c r="T49" s="306"/>
      <c r="U49" s="142"/>
      <c r="V49" s="35"/>
      <c r="W49" s="127"/>
      <c r="X49" s="127"/>
      <c r="Y49" s="127"/>
      <c r="Z49" s="127"/>
      <c r="AA49" s="127"/>
      <c r="AB49" s="31"/>
      <c r="AC49" s="133"/>
      <c r="AD49" s="31"/>
      <c r="AE49" s="31"/>
      <c r="AF49" s="31"/>
      <c r="AG49" s="31"/>
      <c r="AH49" s="31"/>
      <c r="AI49" s="31"/>
      <c r="AJ49" s="31"/>
      <c r="AK49" s="31"/>
      <c r="AM49" s="142"/>
      <c r="AN49" s="35"/>
      <c r="AO49" s="127"/>
      <c r="AP49" s="127"/>
      <c r="AQ49" s="127"/>
      <c r="BG49" s="152"/>
    </row>
    <row r="50" spans="1:59" ht="11.25" customHeight="1" x14ac:dyDescent="0.2">
      <c r="A50" s="127"/>
      <c r="B50" s="152"/>
      <c r="C50" s="142"/>
      <c r="D50" s="35"/>
      <c r="E50" s="306"/>
      <c r="F50" s="306"/>
      <c r="G50" s="306"/>
      <c r="H50" s="306"/>
      <c r="I50" s="306"/>
      <c r="J50" s="306"/>
      <c r="K50" s="306"/>
      <c r="L50" s="306"/>
      <c r="M50" s="306"/>
      <c r="N50" s="306"/>
      <c r="O50" s="306"/>
      <c r="P50" s="306"/>
      <c r="Q50" s="306"/>
      <c r="R50" s="306"/>
      <c r="S50" s="306"/>
      <c r="T50" s="306"/>
      <c r="U50" s="142"/>
      <c r="V50" s="35"/>
      <c r="W50" s="80" t="s">
        <v>213</v>
      </c>
      <c r="X50" s="127"/>
      <c r="Y50" s="127"/>
      <c r="Z50" s="127"/>
      <c r="AA50" s="127"/>
      <c r="AB50" s="127"/>
      <c r="AC50" s="127"/>
      <c r="AD50" s="127"/>
      <c r="AE50" s="127"/>
      <c r="AF50" s="127"/>
      <c r="AL50" s="152"/>
      <c r="AM50" s="142"/>
      <c r="AN50" s="35"/>
      <c r="AO50" s="127"/>
      <c r="AP50" s="127"/>
      <c r="AQ50" s="127"/>
      <c r="BG50" s="152"/>
    </row>
    <row r="51" spans="1:59" ht="11.25" customHeight="1" x14ac:dyDescent="0.2">
      <c r="A51" s="127"/>
      <c r="B51" s="152"/>
      <c r="C51" s="142"/>
      <c r="D51" s="35"/>
      <c r="E51" s="306"/>
      <c r="F51" s="306"/>
      <c r="G51" s="306"/>
      <c r="H51" s="306"/>
      <c r="I51" s="306"/>
      <c r="J51" s="306"/>
      <c r="K51" s="306"/>
      <c r="L51" s="306"/>
      <c r="M51" s="306"/>
      <c r="N51" s="306"/>
      <c r="O51" s="306"/>
      <c r="P51" s="306"/>
      <c r="Q51" s="306"/>
      <c r="R51" s="306"/>
      <c r="S51" s="306"/>
      <c r="T51" s="306"/>
      <c r="U51" s="142"/>
      <c r="V51" s="35"/>
      <c r="W51" s="127"/>
      <c r="X51" s="127" t="s">
        <v>214</v>
      </c>
      <c r="Y51" s="127"/>
      <c r="Z51" s="127"/>
      <c r="AA51" s="127"/>
      <c r="AB51" s="127"/>
      <c r="AC51" s="127"/>
      <c r="AD51" s="31" t="s">
        <v>9</v>
      </c>
      <c r="AE51" s="31"/>
      <c r="AF51" s="31"/>
      <c r="AG51" s="31"/>
      <c r="AH51" s="31"/>
      <c r="AI51" s="31"/>
      <c r="AJ51" s="31"/>
      <c r="AK51" s="31"/>
      <c r="AL51" s="152" t="s">
        <v>215</v>
      </c>
      <c r="AM51" s="142"/>
      <c r="AN51" s="35"/>
      <c r="AO51" s="127"/>
      <c r="AP51" s="127"/>
      <c r="AQ51" s="127"/>
      <c r="BG51" s="152"/>
    </row>
    <row r="52" spans="1:59" ht="11.25" customHeight="1" x14ac:dyDescent="0.2">
      <c r="A52" s="127"/>
      <c r="B52" s="152"/>
      <c r="C52" s="142"/>
      <c r="D52" s="35"/>
      <c r="E52" s="306"/>
      <c r="F52" s="306"/>
      <c r="G52" s="306"/>
      <c r="H52" s="306"/>
      <c r="I52" s="306"/>
      <c r="J52" s="306"/>
      <c r="K52" s="306"/>
      <c r="L52" s="306"/>
      <c r="M52" s="306"/>
      <c r="N52" s="306"/>
      <c r="O52" s="306"/>
      <c r="P52" s="306"/>
      <c r="Q52" s="306"/>
      <c r="R52" s="306"/>
      <c r="S52" s="306"/>
      <c r="T52" s="306"/>
      <c r="U52" s="142"/>
      <c r="V52" s="35"/>
      <c r="W52" s="127"/>
      <c r="X52" s="132" t="s">
        <v>216</v>
      </c>
      <c r="Y52" s="132"/>
      <c r="Z52" s="132"/>
      <c r="AA52" s="132"/>
      <c r="AB52" s="132"/>
      <c r="AD52" s="31" t="s">
        <v>9</v>
      </c>
      <c r="AE52" s="31"/>
      <c r="AF52" s="31"/>
      <c r="AG52" s="31"/>
      <c r="AH52" s="31"/>
      <c r="AI52" s="31"/>
      <c r="AJ52" s="31"/>
      <c r="AK52" s="31"/>
      <c r="AL52" s="152" t="s">
        <v>217</v>
      </c>
      <c r="AM52" s="142"/>
      <c r="AN52" s="35"/>
      <c r="AO52" s="127"/>
      <c r="AP52" s="127"/>
      <c r="AQ52" s="127"/>
      <c r="BG52" s="172"/>
    </row>
    <row r="53" spans="1:59" ht="11.25" customHeight="1" x14ac:dyDescent="0.2">
      <c r="A53" s="127"/>
      <c r="B53" s="152"/>
      <c r="C53" s="142"/>
      <c r="D53" s="35"/>
      <c r="U53" s="142"/>
      <c r="V53" s="35"/>
      <c r="W53" s="127"/>
      <c r="X53" s="127" t="s">
        <v>218</v>
      </c>
      <c r="Y53" s="127"/>
      <c r="Z53" s="127"/>
      <c r="AA53" s="127"/>
      <c r="AB53" s="127"/>
      <c r="AC53" s="127"/>
      <c r="AD53" s="127"/>
      <c r="AE53" s="127"/>
      <c r="AF53" s="127"/>
      <c r="AL53" s="152"/>
      <c r="AM53" s="142"/>
      <c r="AN53" s="35"/>
      <c r="AO53" s="127"/>
      <c r="AP53" s="127"/>
      <c r="AQ53" s="127"/>
      <c r="BG53" s="172"/>
    </row>
    <row r="54" spans="1:59" ht="11.25" customHeight="1" x14ac:dyDescent="0.2">
      <c r="A54" s="127"/>
      <c r="B54" s="152"/>
      <c r="C54" s="142"/>
      <c r="D54" s="35"/>
      <c r="E54" s="1"/>
      <c r="F54" s="1"/>
      <c r="G54" s="1"/>
      <c r="H54" s="1"/>
      <c r="I54" s="1"/>
      <c r="J54" s="1"/>
      <c r="K54" s="1"/>
      <c r="L54" s="1"/>
      <c r="M54" s="1"/>
      <c r="N54" s="1"/>
      <c r="O54" s="1"/>
      <c r="P54" s="1"/>
      <c r="Q54" s="152"/>
      <c r="R54" s="152"/>
      <c r="S54" s="152"/>
      <c r="T54" s="152"/>
      <c r="U54" s="142"/>
      <c r="V54" s="35"/>
      <c r="W54" s="31"/>
      <c r="X54" s="127"/>
      <c r="Y54" s="127" t="s">
        <v>219</v>
      </c>
      <c r="Z54" s="127"/>
      <c r="AA54" s="127"/>
      <c r="AB54" s="61"/>
      <c r="AC54" s="61"/>
      <c r="AD54" s="61"/>
      <c r="AE54" s="61"/>
      <c r="AF54" s="61"/>
      <c r="AG54" s="61"/>
      <c r="AH54" s="61"/>
      <c r="AI54" s="137"/>
      <c r="AJ54" s="137"/>
      <c r="AK54" s="137"/>
      <c r="AL54" s="152" t="s">
        <v>220</v>
      </c>
      <c r="AM54" s="142"/>
      <c r="AN54" s="35"/>
      <c r="AO54" s="127"/>
      <c r="AP54" s="127"/>
      <c r="AQ54" s="127"/>
      <c r="BG54" s="152"/>
    </row>
    <row r="55" spans="1:59" ht="11.25" customHeight="1" x14ac:dyDescent="0.2">
      <c r="A55" s="127"/>
      <c r="B55" s="152"/>
      <c r="C55" s="142"/>
      <c r="D55" s="35"/>
      <c r="U55" s="142"/>
      <c r="V55" s="35"/>
      <c r="W55" s="31"/>
      <c r="X55" s="127"/>
      <c r="Y55" s="127"/>
      <c r="Z55" s="127"/>
      <c r="AA55" s="127"/>
      <c r="AB55" s="135" t="s">
        <v>119</v>
      </c>
      <c r="AC55" s="136"/>
      <c r="AD55" s="134"/>
      <c r="AE55" s="134"/>
      <c r="AF55" s="134"/>
      <c r="AG55" s="134"/>
      <c r="AH55" s="134"/>
      <c r="AI55" s="136"/>
      <c r="AJ55" s="136"/>
      <c r="AK55" s="136"/>
      <c r="AL55" s="152"/>
      <c r="AM55" s="142"/>
      <c r="AN55" s="35"/>
      <c r="AO55" s="127"/>
      <c r="AP55" s="127"/>
      <c r="AQ55" s="127"/>
      <c r="BG55" s="152"/>
    </row>
    <row r="56" spans="1:59" ht="11.25" customHeight="1" x14ac:dyDescent="0.2">
      <c r="A56" s="127"/>
      <c r="B56" s="152"/>
      <c r="C56" s="142"/>
      <c r="D56" s="35"/>
      <c r="U56" s="142"/>
      <c r="V56" s="35"/>
      <c r="W56" s="31"/>
      <c r="X56" s="127"/>
      <c r="Y56" s="127"/>
      <c r="AM56" s="142"/>
      <c r="AN56" s="35"/>
      <c r="AO56" s="127"/>
      <c r="AP56" s="127"/>
      <c r="AQ56" s="127"/>
      <c r="BG56" s="124"/>
    </row>
    <row r="57" spans="1:59" ht="11.25" customHeight="1" x14ac:dyDescent="0.2">
      <c r="A57" s="127"/>
      <c r="B57" s="152"/>
      <c r="C57" s="142"/>
      <c r="D57" s="35"/>
      <c r="E57" s="127"/>
      <c r="F57" s="127"/>
      <c r="G57" s="127"/>
      <c r="H57" s="127"/>
      <c r="I57" s="127"/>
      <c r="J57" s="127"/>
      <c r="K57" s="127"/>
      <c r="L57" s="127"/>
      <c r="M57" s="127"/>
      <c r="N57" s="127"/>
      <c r="O57" s="127"/>
      <c r="P57" s="127"/>
      <c r="Q57" s="127"/>
      <c r="R57" s="127"/>
      <c r="S57" s="127"/>
      <c r="T57" s="127"/>
      <c r="U57" s="142"/>
      <c r="V57" s="35"/>
      <c r="W57" s="80" t="s">
        <v>221</v>
      </c>
      <c r="X57" s="127"/>
      <c r="Y57" s="127"/>
      <c r="Z57" s="127"/>
      <c r="AA57" s="127"/>
      <c r="AB57" s="127"/>
      <c r="AC57" s="127"/>
      <c r="AD57" s="127"/>
      <c r="AE57" s="127"/>
      <c r="AF57" s="127"/>
      <c r="AM57" s="142"/>
      <c r="AN57" s="35"/>
      <c r="AO57" s="127"/>
      <c r="AP57" s="127"/>
      <c r="AQ57" s="127"/>
      <c r="BG57" s="124"/>
    </row>
    <row r="58" spans="1:59" ht="11.25" customHeight="1" x14ac:dyDescent="0.2">
      <c r="A58" s="127"/>
      <c r="B58" s="152"/>
      <c r="C58" s="142"/>
      <c r="D58" s="35"/>
      <c r="U58" s="142"/>
      <c r="V58" s="35"/>
      <c r="W58" s="127"/>
      <c r="X58" s="127" t="s">
        <v>222</v>
      </c>
      <c r="Y58" s="127"/>
      <c r="Z58" s="127"/>
      <c r="AA58" s="127"/>
      <c r="AB58" s="127"/>
      <c r="AC58" s="31" t="s">
        <v>9</v>
      </c>
      <c r="AD58" s="31"/>
      <c r="AE58" s="31"/>
      <c r="AF58" s="31"/>
      <c r="AG58" s="31"/>
      <c r="AH58" s="31"/>
      <c r="AI58" s="31"/>
      <c r="AJ58" s="31"/>
      <c r="AK58" s="31"/>
      <c r="AL58" s="152" t="s">
        <v>223</v>
      </c>
      <c r="AM58" s="142"/>
      <c r="AN58" s="35"/>
      <c r="AO58" s="127"/>
      <c r="AP58" s="127"/>
      <c r="AQ58" s="127"/>
      <c r="BG58" s="124"/>
    </row>
    <row r="59" spans="1:59" ht="11.25" customHeight="1" x14ac:dyDescent="0.2">
      <c r="A59" s="127"/>
      <c r="B59" s="152"/>
      <c r="C59" s="142"/>
      <c r="D59" s="35"/>
      <c r="U59" s="142"/>
      <c r="V59" s="35"/>
      <c r="W59" s="127"/>
      <c r="X59" s="127" t="s">
        <v>224</v>
      </c>
      <c r="Y59" s="127"/>
      <c r="Z59" s="127"/>
      <c r="AA59" s="127"/>
      <c r="AB59" s="31"/>
      <c r="AC59" s="31" t="s">
        <v>225</v>
      </c>
      <c r="AD59" s="31"/>
      <c r="AE59" s="31"/>
      <c r="AF59" s="31"/>
      <c r="AG59" s="31"/>
      <c r="AH59" s="31"/>
      <c r="AI59" s="31"/>
      <c r="AJ59" s="31"/>
      <c r="AK59" s="31"/>
      <c r="AL59" s="152" t="s">
        <v>226</v>
      </c>
      <c r="AM59" s="142"/>
      <c r="AN59" s="35"/>
      <c r="AO59" s="127"/>
      <c r="AP59" s="127"/>
      <c r="AQ59" s="127"/>
      <c r="BG59" s="152"/>
    </row>
    <row r="60" spans="1:59" ht="11.25" customHeight="1" x14ac:dyDescent="0.2">
      <c r="A60" s="127"/>
      <c r="B60" s="152"/>
      <c r="C60" s="142"/>
      <c r="D60" s="35"/>
      <c r="U60" s="142"/>
      <c r="V60" s="35"/>
      <c r="W60" s="127"/>
      <c r="X60" s="127" t="s">
        <v>218</v>
      </c>
      <c r="Y60" s="127"/>
      <c r="Z60" s="127"/>
      <c r="AA60" s="127"/>
      <c r="AB60" s="127"/>
      <c r="AC60" s="127"/>
      <c r="AD60" s="127"/>
      <c r="AE60" s="127"/>
      <c r="AF60" s="127"/>
      <c r="AL60" s="152"/>
      <c r="AM60" s="142"/>
      <c r="AN60" s="35"/>
      <c r="AO60" s="127"/>
      <c r="AP60" s="127"/>
      <c r="AQ60" s="127"/>
      <c r="BG60" s="152"/>
    </row>
    <row r="61" spans="1:59" ht="11.25" customHeight="1" x14ac:dyDescent="0.2">
      <c r="A61" s="127"/>
      <c r="B61" s="152"/>
      <c r="C61" s="142"/>
      <c r="D61" s="35"/>
      <c r="U61" s="142"/>
      <c r="V61" s="35"/>
      <c r="W61" s="127"/>
      <c r="X61" s="127"/>
      <c r="Y61" s="127" t="s">
        <v>227</v>
      </c>
      <c r="Z61" s="127"/>
      <c r="AA61" s="127"/>
      <c r="AB61" s="61"/>
      <c r="AC61" s="61"/>
      <c r="AD61" s="61"/>
      <c r="AE61" s="61"/>
      <c r="AF61" s="61"/>
      <c r="AG61" s="61"/>
      <c r="AH61" s="61"/>
      <c r="AI61" s="137"/>
      <c r="AJ61" s="137"/>
      <c r="AK61" s="137"/>
      <c r="AL61" s="11" t="s">
        <v>228</v>
      </c>
      <c r="AM61" s="142"/>
      <c r="AN61" s="35"/>
      <c r="AO61" s="127"/>
      <c r="AP61" s="127"/>
      <c r="AQ61" s="127"/>
      <c r="BG61" s="152"/>
    </row>
    <row r="62" spans="1:59" ht="11.25" customHeight="1" x14ac:dyDescent="0.2">
      <c r="A62" s="127"/>
      <c r="B62" s="152"/>
      <c r="C62" s="142"/>
      <c r="D62" s="35"/>
      <c r="U62" s="142"/>
      <c r="V62" s="35"/>
      <c r="W62" s="127"/>
      <c r="X62" s="127"/>
      <c r="Y62" s="127"/>
      <c r="Z62" s="127"/>
      <c r="AA62" s="127"/>
      <c r="AB62" s="135" t="s">
        <v>119</v>
      </c>
      <c r="AC62" s="135"/>
      <c r="AD62" s="135"/>
      <c r="AE62" s="135"/>
      <c r="AF62" s="135"/>
      <c r="AG62" s="135"/>
      <c r="AH62" s="135"/>
      <c r="AI62" s="136"/>
      <c r="AJ62" s="136"/>
      <c r="AK62" s="136"/>
      <c r="AL62" s="152"/>
      <c r="AM62" s="142"/>
      <c r="AN62" s="35"/>
      <c r="AO62" s="127"/>
      <c r="AP62" s="127"/>
      <c r="AQ62" s="127"/>
      <c r="BG62" s="152"/>
    </row>
    <row r="63" spans="1:59" ht="11.25" customHeight="1" x14ac:dyDescent="0.2">
      <c r="A63" s="127"/>
      <c r="B63" s="152"/>
      <c r="C63" s="142"/>
      <c r="D63" s="35"/>
      <c r="E63" s="127"/>
      <c r="F63" s="127"/>
      <c r="G63" s="127"/>
      <c r="H63" s="127"/>
      <c r="I63" s="127"/>
      <c r="J63" s="127"/>
      <c r="K63" s="127"/>
      <c r="L63" s="127"/>
      <c r="M63" s="127"/>
      <c r="N63" s="127"/>
      <c r="O63" s="127"/>
      <c r="P63" s="127"/>
      <c r="Q63" s="127"/>
      <c r="R63" s="127"/>
      <c r="S63" s="127"/>
      <c r="T63" s="127"/>
      <c r="U63" s="142"/>
      <c r="V63" s="35"/>
      <c r="W63" s="127"/>
      <c r="X63" s="127"/>
      <c r="Y63" s="127"/>
      <c r="Z63" s="127"/>
      <c r="AA63" s="127"/>
      <c r="AB63" s="127"/>
      <c r="AC63" s="127"/>
      <c r="AD63" s="127"/>
      <c r="AE63" s="127"/>
      <c r="AF63" s="127"/>
      <c r="AH63" s="127"/>
      <c r="AI63" s="127"/>
      <c r="AJ63" s="127"/>
      <c r="AK63" s="127"/>
      <c r="AL63" s="152"/>
      <c r="AM63" s="142"/>
      <c r="AN63" s="35"/>
      <c r="AO63" s="127"/>
      <c r="AP63" s="127"/>
      <c r="AQ63" s="127"/>
      <c r="BG63" s="124"/>
    </row>
    <row r="64" spans="1:59" ht="11.25" customHeight="1" x14ac:dyDescent="0.2">
      <c r="A64" s="127"/>
      <c r="B64" s="152"/>
      <c r="C64" s="142"/>
      <c r="D64" s="35"/>
      <c r="E64" s="127"/>
      <c r="F64" s="127"/>
      <c r="G64" s="127"/>
      <c r="H64" s="127"/>
      <c r="I64" s="127"/>
      <c r="J64" s="127"/>
      <c r="K64" s="127"/>
      <c r="L64" s="127"/>
      <c r="M64" s="127"/>
      <c r="N64" s="127"/>
      <c r="O64" s="127"/>
      <c r="P64" s="127"/>
      <c r="Q64" s="127"/>
      <c r="R64" s="127"/>
      <c r="S64" s="127"/>
      <c r="T64" s="127"/>
      <c r="U64" s="142"/>
      <c r="V64" s="35"/>
      <c r="W64" s="127" t="s">
        <v>123</v>
      </c>
      <c r="X64" s="127"/>
      <c r="Y64" s="127"/>
      <c r="Z64" s="61"/>
      <c r="AA64" s="61"/>
      <c r="AB64" s="61"/>
      <c r="AC64" s="61"/>
      <c r="AD64" s="61"/>
      <c r="AE64" s="61"/>
      <c r="AF64" s="61"/>
      <c r="AG64" s="137"/>
      <c r="AH64" s="137"/>
      <c r="AI64" s="60"/>
      <c r="AJ64" s="60"/>
      <c r="AK64" s="60"/>
      <c r="AL64" s="152" t="s">
        <v>200</v>
      </c>
      <c r="AM64" s="142"/>
      <c r="AN64" s="35"/>
      <c r="AO64" s="127"/>
      <c r="AP64" s="127"/>
      <c r="AQ64" s="127"/>
      <c r="AS64" s="127"/>
      <c r="AT64" s="127"/>
      <c r="AU64" s="127"/>
      <c r="AV64" s="127"/>
      <c r="AW64" s="127"/>
      <c r="AX64" s="127"/>
      <c r="AY64" s="127"/>
      <c r="AZ64" s="127"/>
      <c r="BA64" s="127"/>
      <c r="BB64" s="58"/>
    </row>
    <row r="65" spans="1:54" ht="11.25" customHeight="1" x14ac:dyDescent="0.2">
      <c r="A65" s="127"/>
      <c r="B65" s="152"/>
      <c r="C65" s="142"/>
      <c r="D65" s="35"/>
      <c r="E65" s="127"/>
      <c r="F65" s="127"/>
      <c r="G65" s="127"/>
      <c r="H65" s="127"/>
      <c r="I65" s="127"/>
      <c r="J65" s="127"/>
      <c r="K65" s="127"/>
      <c r="L65" s="127"/>
      <c r="M65" s="127"/>
      <c r="N65" s="127"/>
      <c r="O65" s="127"/>
      <c r="P65" s="127"/>
      <c r="Q65" s="127"/>
      <c r="R65" s="127"/>
      <c r="S65" s="127"/>
      <c r="T65" s="127"/>
      <c r="U65" s="142"/>
      <c r="V65" s="35"/>
      <c r="W65" s="127"/>
      <c r="X65" s="127"/>
      <c r="Y65" s="127"/>
      <c r="Z65" s="134" t="s">
        <v>119</v>
      </c>
      <c r="AA65" s="134"/>
      <c r="AB65" s="134"/>
      <c r="AC65" s="134"/>
      <c r="AD65" s="134"/>
      <c r="AE65" s="134"/>
      <c r="AF65" s="134"/>
      <c r="AG65" s="134"/>
      <c r="AH65" s="134"/>
      <c r="AI65" s="134"/>
      <c r="AJ65" s="134"/>
      <c r="AK65" s="134"/>
      <c r="AL65" s="152"/>
      <c r="AM65" s="142"/>
      <c r="AN65" s="35"/>
      <c r="AO65" s="127"/>
      <c r="AP65" s="127"/>
      <c r="AQ65" s="127"/>
      <c r="AS65" s="127"/>
      <c r="AT65" s="127"/>
      <c r="AU65" s="127"/>
      <c r="AV65" s="127"/>
      <c r="AW65" s="127"/>
      <c r="AX65" s="127"/>
      <c r="AY65" s="127"/>
      <c r="AZ65" s="127"/>
      <c r="BA65" s="127"/>
      <c r="BB65" s="58"/>
    </row>
    <row r="66" spans="1:54" ht="6" customHeight="1" x14ac:dyDescent="0.2">
      <c r="A66" s="61"/>
      <c r="B66" s="60"/>
      <c r="C66" s="32"/>
      <c r="D66" s="12"/>
      <c r="E66" s="61"/>
      <c r="F66" s="61"/>
      <c r="G66" s="61"/>
      <c r="H66" s="61"/>
      <c r="I66" s="61"/>
      <c r="J66" s="61"/>
      <c r="K66" s="61"/>
      <c r="L66" s="61"/>
      <c r="M66" s="61"/>
      <c r="N66" s="61"/>
      <c r="O66" s="61"/>
      <c r="P66" s="61"/>
      <c r="Q66" s="61"/>
      <c r="R66" s="61"/>
      <c r="S66" s="61"/>
      <c r="T66" s="61"/>
      <c r="U66" s="32"/>
      <c r="V66" s="12"/>
      <c r="W66" s="61"/>
      <c r="X66" s="61"/>
      <c r="Y66" s="61"/>
      <c r="Z66" s="61"/>
      <c r="AA66" s="137"/>
      <c r="AB66" s="137"/>
      <c r="AC66" s="137"/>
      <c r="AD66" s="137"/>
      <c r="AE66" s="137"/>
      <c r="AF66" s="137"/>
      <c r="AG66" s="137"/>
      <c r="AH66" s="60"/>
      <c r="AI66" s="61"/>
      <c r="AJ66" s="61"/>
      <c r="AK66" s="61"/>
      <c r="AL66" s="60"/>
      <c r="AM66" s="32"/>
      <c r="AN66" s="12"/>
      <c r="AO66" s="61"/>
      <c r="AP66" s="61"/>
      <c r="AQ66" s="61"/>
    </row>
    <row r="67" spans="1:54" ht="6" customHeight="1" x14ac:dyDescent="0.2">
      <c r="B67" s="152"/>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58"/>
      <c r="AM67" s="127"/>
      <c r="AN67" s="127"/>
      <c r="AO67" s="127"/>
      <c r="AP67" s="127"/>
      <c r="AQ67" s="127"/>
    </row>
    <row r="68" spans="1:54" ht="11.25" customHeight="1" x14ac:dyDescent="0.2">
      <c r="A68" s="321" t="str">
        <f>A1</f>
        <v>SECTION 3. GROSSESSE ET TRAITEMENT PRÉVENTIF INTERMITTENT</v>
      </c>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row>
    <row r="69" spans="1:54" ht="6" customHeight="1" thickBot="1" x14ac:dyDescent="0.25">
      <c r="A69" s="127"/>
      <c r="B69" s="152"/>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58"/>
      <c r="AM69" s="127"/>
      <c r="AN69" s="127"/>
      <c r="AO69" s="127"/>
      <c r="AP69" s="127"/>
      <c r="AQ69" s="127"/>
    </row>
    <row r="70" spans="1:54" ht="6" customHeight="1" x14ac:dyDescent="0.2">
      <c r="A70" s="64"/>
      <c r="B70" s="65"/>
      <c r="C70" s="66"/>
      <c r="D70" s="67"/>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9"/>
      <c r="AM70" s="66"/>
      <c r="AN70" s="68"/>
      <c r="AO70" s="68"/>
      <c r="AP70" s="68"/>
      <c r="AQ70" s="70"/>
    </row>
    <row r="71" spans="1:54" ht="11.25" customHeight="1" x14ac:dyDescent="0.2">
      <c r="A71" s="71"/>
      <c r="B71" s="152"/>
      <c r="C71" s="142"/>
      <c r="D71" s="35"/>
      <c r="E71" s="158"/>
      <c r="F71" s="158"/>
      <c r="G71" s="120"/>
      <c r="H71" s="120"/>
      <c r="I71" s="120"/>
      <c r="J71" s="120"/>
      <c r="K71" s="120"/>
      <c r="L71" s="120"/>
      <c r="M71" s="120"/>
      <c r="N71" s="120"/>
      <c r="O71" s="120"/>
      <c r="P71" s="120"/>
      <c r="Q71" s="120"/>
      <c r="R71" s="120"/>
      <c r="S71" s="120"/>
      <c r="T71" s="120"/>
      <c r="U71" s="120"/>
      <c r="V71" s="158"/>
      <c r="W71" s="158"/>
      <c r="X71" s="158"/>
      <c r="Y71" s="158"/>
      <c r="Z71" s="158"/>
      <c r="AA71" s="158"/>
      <c r="AB71" s="158"/>
      <c r="AC71" s="158"/>
      <c r="AD71" s="158"/>
      <c r="AE71" s="158"/>
      <c r="AF71" s="158"/>
      <c r="AG71" s="158"/>
      <c r="AH71" s="158"/>
      <c r="AI71" s="104"/>
      <c r="AJ71" s="105"/>
      <c r="AK71" s="104"/>
      <c r="AL71" s="105"/>
      <c r="AM71" s="142"/>
      <c r="AN71" s="127"/>
      <c r="AO71" s="127"/>
      <c r="AP71" s="127"/>
      <c r="AQ71" s="72"/>
    </row>
    <row r="72" spans="1:54" ht="11.25" customHeight="1" x14ac:dyDescent="0.2">
      <c r="A72" s="71"/>
      <c r="B72" s="152" t="s">
        <v>128</v>
      </c>
      <c r="C72" s="142"/>
      <c r="D72" s="35"/>
      <c r="E72" s="122" t="s">
        <v>229</v>
      </c>
      <c r="F72" s="122"/>
      <c r="G72" s="122"/>
      <c r="H72" s="122"/>
      <c r="I72" s="122"/>
      <c r="J72" s="138"/>
      <c r="K72" s="138"/>
      <c r="L72" s="108"/>
      <c r="M72" s="108"/>
      <c r="N72" s="108"/>
      <c r="O72" s="108"/>
      <c r="P72" s="108"/>
      <c r="Q72" s="108"/>
      <c r="R72" s="108"/>
      <c r="S72" s="108"/>
      <c r="T72" s="108"/>
      <c r="U72" s="120"/>
      <c r="V72" s="158"/>
      <c r="X72" s="158"/>
      <c r="Y72" s="158"/>
      <c r="Z72" s="158"/>
      <c r="AA72" s="158"/>
      <c r="AB72" s="158"/>
      <c r="AC72" s="158"/>
      <c r="AD72" s="158"/>
      <c r="AE72" s="92"/>
      <c r="AF72" s="102"/>
      <c r="AH72" s="239" t="s">
        <v>230</v>
      </c>
      <c r="AI72" s="106"/>
      <c r="AJ72" s="107"/>
      <c r="AK72" s="106"/>
      <c r="AL72" s="107"/>
      <c r="AM72" s="142"/>
      <c r="AN72" s="127"/>
      <c r="AO72" s="127"/>
      <c r="AP72" s="127"/>
      <c r="AQ72" s="72"/>
    </row>
    <row r="73" spans="1:54" ht="6" customHeight="1" thickBot="1" x14ac:dyDescent="0.25">
      <c r="A73" s="73"/>
      <c r="B73" s="160"/>
      <c r="C73" s="74"/>
      <c r="D73" s="75"/>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7"/>
      <c r="AM73" s="74"/>
      <c r="AN73" s="76"/>
      <c r="AO73" s="76"/>
      <c r="AP73" s="76"/>
      <c r="AQ73" s="78"/>
    </row>
    <row r="74" spans="1:54" ht="6" customHeight="1" x14ac:dyDescent="0.2">
      <c r="A74" s="8"/>
      <c r="B74" s="155"/>
      <c r="C74" s="30"/>
      <c r="D74" s="13"/>
      <c r="E74" s="8"/>
      <c r="F74" s="8"/>
      <c r="G74" s="8"/>
      <c r="H74" s="8"/>
      <c r="I74" s="8"/>
      <c r="J74" s="8"/>
      <c r="K74" s="8"/>
      <c r="L74" s="8"/>
      <c r="M74" s="8"/>
      <c r="N74" s="8"/>
      <c r="O74" s="8"/>
      <c r="P74" s="8"/>
      <c r="Q74" s="8"/>
      <c r="R74" s="8"/>
      <c r="S74" s="8"/>
      <c r="T74" s="8"/>
      <c r="U74" s="30"/>
      <c r="V74" s="13"/>
      <c r="W74" s="8"/>
      <c r="X74" s="8"/>
      <c r="Y74" s="8"/>
      <c r="Z74" s="8"/>
      <c r="AA74" s="8"/>
      <c r="AB74" s="8"/>
      <c r="AC74" s="8"/>
      <c r="AD74" s="8"/>
      <c r="AE74" s="8"/>
      <c r="AF74" s="8"/>
      <c r="AG74" s="8"/>
      <c r="AH74" s="8"/>
      <c r="AI74" s="8"/>
      <c r="AJ74" s="8"/>
      <c r="AK74" s="8"/>
      <c r="AL74" s="10"/>
      <c r="AM74" s="30"/>
      <c r="AN74" s="35"/>
      <c r="AO74" s="127"/>
      <c r="AP74" s="127"/>
      <c r="AQ74" s="127"/>
    </row>
    <row r="75" spans="1:54" ht="11.25" customHeight="1" x14ac:dyDescent="0.2">
      <c r="A75" s="127"/>
      <c r="B75" s="171">
        <v>306</v>
      </c>
      <c r="C75" s="142"/>
      <c r="D75" s="35"/>
      <c r="E75" s="313" t="str">
        <f ca="1">VLOOKUP(INDIRECT(ADDRESS(ROW(),COLUMN()-3)),Language_Translations,MATCH(Language_Selected,Language_Options,0),FALSE)</f>
        <v xml:space="preserve">De combien de semaines ou de mois êtiez-vous enceinte quand vous avez reçu vos premiers soins prénatals pour cette grossesse ? </v>
      </c>
      <c r="F75" s="313"/>
      <c r="G75" s="313"/>
      <c r="H75" s="313"/>
      <c r="I75" s="313"/>
      <c r="J75" s="313"/>
      <c r="K75" s="313"/>
      <c r="L75" s="313"/>
      <c r="M75" s="313"/>
      <c r="N75" s="313"/>
      <c r="O75" s="313"/>
      <c r="P75" s="313"/>
      <c r="Q75" s="313"/>
      <c r="R75" s="313"/>
      <c r="S75" s="313"/>
      <c r="T75" s="313"/>
      <c r="U75" s="142"/>
      <c r="V75" s="35"/>
      <c r="W75" s="127"/>
      <c r="X75" s="127"/>
      <c r="Y75" s="127"/>
      <c r="Z75" s="127"/>
      <c r="AA75" s="127"/>
      <c r="AB75" s="127"/>
      <c r="AC75" s="127"/>
      <c r="AD75" s="127"/>
      <c r="AE75" s="127"/>
      <c r="AF75" s="127"/>
      <c r="AG75" s="127"/>
      <c r="AH75" s="127"/>
      <c r="AI75" s="13"/>
      <c r="AJ75" s="8"/>
      <c r="AK75" s="13"/>
      <c r="AL75" s="56"/>
      <c r="AM75" s="142"/>
      <c r="AN75" s="35"/>
      <c r="AO75" s="127"/>
      <c r="AP75" s="127"/>
      <c r="AQ75" s="127"/>
    </row>
    <row r="76" spans="1:54" ht="11.25" customHeight="1" x14ac:dyDescent="0.2">
      <c r="A76" s="127"/>
      <c r="B76" s="129"/>
      <c r="C76" s="142"/>
      <c r="D76" s="35"/>
      <c r="E76" s="313"/>
      <c r="F76" s="313"/>
      <c r="G76" s="313"/>
      <c r="H76" s="313"/>
      <c r="I76" s="313"/>
      <c r="J76" s="313"/>
      <c r="K76" s="313"/>
      <c r="L76" s="313"/>
      <c r="M76" s="313"/>
      <c r="N76" s="313"/>
      <c r="O76" s="313"/>
      <c r="P76" s="313"/>
      <c r="Q76" s="313"/>
      <c r="R76" s="313"/>
      <c r="S76" s="313"/>
      <c r="T76" s="313"/>
      <c r="U76" s="142"/>
      <c r="V76" s="35"/>
      <c r="W76" s="127" t="s">
        <v>231</v>
      </c>
      <c r="X76" s="127"/>
      <c r="Y76" s="127"/>
      <c r="Z76" s="31"/>
      <c r="AA76" s="81" t="s">
        <v>232</v>
      </c>
      <c r="AB76" s="81"/>
      <c r="AC76" s="81"/>
      <c r="AD76" s="81"/>
      <c r="AE76" s="81"/>
      <c r="AF76" s="81"/>
      <c r="AG76" s="1">
        <v>1</v>
      </c>
      <c r="AH76" s="1"/>
      <c r="AI76" s="12"/>
      <c r="AJ76" s="61"/>
      <c r="AK76" s="12"/>
      <c r="AL76" s="57"/>
      <c r="AM76" s="142"/>
      <c r="AN76" s="35"/>
      <c r="AO76" s="127"/>
      <c r="AP76" s="127"/>
      <c r="AQ76" s="127"/>
    </row>
    <row r="77" spans="1:54" ht="11.25" customHeight="1" x14ac:dyDescent="0.2">
      <c r="A77" s="127"/>
      <c r="B77" s="152"/>
      <c r="C77" s="142"/>
      <c r="D77" s="35"/>
      <c r="E77" s="313"/>
      <c r="F77" s="313"/>
      <c r="G77" s="313"/>
      <c r="H77" s="313"/>
      <c r="I77" s="313"/>
      <c r="J77" s="313"/>
      <c r="K77" s="313"/>
      <c r="L77" s="313"/>
      <c r="M77" s="313"/>
      <c r="N77" s="313"/>
      <c r="O77" s="313"/>
      <c r="P77" s="313"/>
      <c r="Q77" s="313"/>
      <c r="R77" s="313"/>
      <c r="S77" s="313"/>
      <c r="T77" s="313"/>
      <c r="U77" s="142"/>
      <c r="V77" s="35"/>
      <c r="W77" s="127"/>
      <c r="X77" s="127"/>
      <c r="Y77" s="127"/>
      <c r="Z77" s="127"/>
      <c r="AA77" s="127"/>
      <c r="AB77" s="127"/>
      <c r="AC77" s="127"/>
      <c r="AD77" s="127"/>
      <c r="AE77" s="127"/>
      <c r="AF77" s="127"/>
      <c r="AG77" s="1"/>
      <c r="AH77" s="1"/>
      <c r="AI77" s="13"/>
      <c r="AJ77" s="8"/>
      <c r="AK77" s="13"/>
      <c r="AL77" s="56"/>
      <c r="AM77" s="142"/>
      <c r="AN77" s="35"/>
      <c r="AO77" s="127"/>
      <c r="AP77" s="127"/>
      <c r="AQ77" s="127"/>
    </row>
    <row r="78" spans="1:54" ht="11.25" customHeight="1" x14ac:dyDescent="0.2">
      <c r="A78" s="127"/>
      <c r="B78" s="152"/>
      <c r="C78" s="142"/>
      <c r="D78" s="35"/>
      <c r="E78" s="313"/>
      <c r="F78" s="313"/>
      <c r="G78" s="313"/>
      <c r="H78" s="313"/>
      <c r="I78" s="313"/>
      <c r="J78" s="313"/>
      <c r="K78" s="313"/>
      <c r="L78" s="313"/>
      <c r="M78" s="313"/>
      <c r="N78" s="313"/>
      <c r="O78" s="313"/>
      <c r="P78" s="313"/>
      <c r="Q78" s="313"/>
      <c r="R78" s="313"/>
      <c r="S78" s="313"/>
      <c r="T78" s="313"/>
      <c r="U78" s="142"/>
      <c r="V78" s="35"/>
      <c r="W78" s="127" t="s">
        <v>16</v>
      </c>
      <c r="X78" s="127"/>
      <c r="Y78" s="127"/>
      <c r="Z78" s="31" t="s">
        <v>9</v>
      </c>
      <c r="AA78" s="81"/>
      <c r="AB78" s="81"/>
      <c r="AC78" s="81"/>
      <c r="AD78" s="81"/>
      <c r="AE78" s="81"/>
      <c r="AF78" s="81"/>
      <c r="AG78" s="1">
        <v>2</v>
      </c>
      <c r="AH78" s="1"/>
      <c r="AI78" s="12"/>
      <c r="AJ78" s="61"/>
      <c r="AK78" s="12"/>
      <c r="AL78" s="57"/>
      <c r="AM78" s="142"/>
      <c r="AN78" s="35"/>
      <c r="AO78" s="127"/>
      <c r="AP78" s="127"/>
      <c r="AQ78" s="127"/>
    </row>
    <row r="79" spans="1:54" ht="11.25" customHeight="1" x14ac:dyDescent="0.2">
      <c r="A79" s="127"/>
      <c r="B79" s="152"/>
      <c r="C79" s="142"/>
      <c r="D79" s="35"/>
      <c r="E79" s="313"/>
      <c r="F79" s="313"/>
      <c r="G79" s="313"/>
      <c r="H79" s="313"/>
      <c r="I79" s="313"/>
      <c r="J79" s="313"/>
      <c r="K79" s="313"/>
      <c r="L79" s="313"/>
      <c r="M79" s="313"/>
      <c r="N79" s="313"/>
      <c r="O79" s="313"/>
      <c r="P79" s="313"/>
      <c r="Q79" s="313"/>
      <c r="R79" s="313"/>
      <c r="S79" s="313"/>
      <c r="T79" s="313"/>
      <c r="U79" s="142"/>
      <c r="V79" s="35"/>
      <c r="W79" s="127"/>
      <c r="X79" s="127"/>
      <c r="Y79" s="127"/>
      <c r="Z79" s="127"/>
      <c r="AA79" s="127"/>
      <c r="AB79" s="127"/>
      <c r="AC79" s="127"/>
      <c r="AD79" s="127"/>
      <c r="AE79" s="127"/>
      <c r="AF79" s="127"/>
      <c r="AG79" s="127"/>
      <c r="AH79" s="127"/>
      <c r="AI79" s="127"/>
      <c r="AJ79" s="127"/>
      <c r="AK79" s="127"/>
      <c r="AL79" s="58"/>
      <c r="AM79" s="142"/>
      <c r="AN79" s="35"/>
      <c r="AO79" s="127"/>
      <c r="AP79" s="127"/>
      <c r="AQ79" s="127"/>
    </row>
    <row r="80" spans="1:54" ht="11.25" customHeight="1" x14ac:dyDescent="0.2">
      <c r="A80" s="127"/>
      <c r="B80" s="152"/>
      <c r="C80" s="142"/>
      <c r="D80" s="35"/>
      <c r="E80" s="313"/>
      <c r="F80" s="313"/>
      <c r="G80" s="313"/>
      <c r="H80" s="313"/>
      <c r="I80" s="313"/>
      <c r="J80" s="313"/>
      <c r="K80" s="313"/>
      <c r="L80" s="313"/>
      <c r="M80" s="313"/>
      <c r="N80" s="313"/>
      <c r="O80" s="313"/>
      <c r="P80" s="313"/>
      <c r="Q80" s="313"/>
      <c r="R80" s="313"/>
      <c r="S80" s="313"/>
      <c r="T80" s="313"/>
      <c r="U80" s="142"/>
      <c r="V80" s="35"/>
      <c r="W80" s="127" t="s">
        <v>233</v>
      </c>
      <c r="X80" s="127"/>
      <c r="Y80" s="127"/>
      <c r="Z80" s="127"/>
      <c r="AA80" s="127"/>
      <c r="AB80" s="31" t="s">
        <v>9</v>
      </c>
      <c r="AC80" s="81"/>
      <c r="AD80" s="81"/>
      <c r="AE80" s="81"/>
      <c r="AF80" s="81"/>
      <c r="AG80" s="81"/>
      <c r="AH80" s="31"/>
      <c r="AI80" s="81"/>
      <c r="AJ80" s="31"/>
      <c r="AK80" s="31"/>
      <c r="AL80" s="59" t="s">
        <v>234</v>
      </c>
      <c r="AM80" s="142"/>
      <c r="AN80" s="35"/>
      <c r="AO80" s="127"/>
      <c r="AP80" s="127"/>
      <c r="AQ80" s="127"/>
    </row>
    <row r="81" spans="1:43" ht="6" customHeight="1" x14ac:dyDescent="0.2">
      <c r="A81" s="61"/>
      <c r="B81" s="60"/>
      <c r="C81" s="32"/>
      <c r="D81" s="12"/>
      <c r="E81" s="61"/>
      <c r="F81" s="61"/>
      <c r="G81" s="61"/>
      <c r="H81" s="61"/>
      <c r="I81" s="61"/>
      <c r="J81" s="61"/>
      <c r="K81" s="61"/>
      <c r="L81" s="61"/>
      <c r="M81" s="61"/>
      <c r="N81" s="61"/>
      <c r="O81" s="61"/>
      <c r="P81" s="61"/>
      <c r="Q81" s="61"/>
      <c r="R81" s="61"/>
      <c r="S81" s="61"/>
      <c r="T81" s="61"/>
      <c r="U81" s="32"/>
      <c r="V81" s="12"/>
      <c r="W81" s="61"/>
      <c r="X81" s="61"/>
      <c r="Y81" s="61"/>
      <c r="Z81" s="61"/>
      <c r="AA81" s="61"/>
      <c r="AB81" s="61"/>
      <c r="AC81" s="61"/>
      <c r="AD81" s="61"/>
      <c r="AE81" s="61"/>
      <c r="AF81" s="61"/>
      <c r="AG81" s="61"/>
      <c r="AH81" s="61"/>
      <c r="AI81" s="61"/>
      <c r="AJ81" s="61"/>
      <c r="AK81" s="61"/>
      <c r="AL81" s="62"/>
      <c r="AM81" s="32"/>
      <c r="AN81" s="12"/>
      <c r="AO81" s="61"/>
      <c r="AP81" s="61"/>
      <c r="AQ81" s="61"/>
    </row>
    <row r="82" spans="1:43" ht="6" customHeight="1" x14ac:dyDescent="0.2">
      <c r="A82" s="8"/>
      <c r="B82" s="155"/>
      <c r="C82" s="30"/>
      <c r="D82" s="13"/>
      <c r="E82" s="8"/>
      <c r="F82" s="8"/>
      <c r="G82" s="8"/>
      <c r="H82" s="8"/>
      <c r="I82" s="8"/>
      <c r="J82" s="8"/>
      <c r="K82" s="8"/>
      <c r="L82" s="8"/>
      <c r="M82" s="8"/>
      <c r="N82" s="8"/>
      <c r="O82" s="8"/>
      <c r="P82" s="8"/>
      <c r="Q82" s="8"/>
      <c r="R82" s="8"/>
      <c r="S82" s="8"/>
      <c r="T82" s="8"/>
      <c r="U82" s="30"/>
      <c r="V82" s="13"/>
      <c r="W82" s="8"/>
      <c r="X82" s="8"/>
      <c r="Y82" s="8"/>
      <c r="Z82" s="8"/>
      <c r="AA82" s="8"/>
      <c r="AB82" s="8"/>
      <c r="AC82" s="8"/>
      <c r="AD82" s="8"/>
      <c r="AE82" s="8"/>
      <c r="AF82" s="8"/>
      <c r="AG82" s="8"/>
      <c r="AH82" s="8"/>
      <c r="AI82" s="8"/>
      <c r="AJ82" s="8"/>
      <c r="AK82" s="8"/>
      <c r="AL82" s="10"/>
      <c r="AM82" s="30"/>
      <c r="AN82" s="35"/>
      <c r="AO82" s="127"/>
      <c r="AP82" s="127"/>
      <c r="AQ82" s="127"/>
    </row>
    <row r="83" spans="1:43" ht="11.25" customHeight="1" x14ac:dyDescent="0.2">
      <c r="A83" s="127"/>
      <c r="B83" s="171">
        <v>307</v>
      </c>
      <c r="C83" s="142"/>
      <c r="D83" s="35"/>
      <c r="E83" s="313" t="str">
        <f ca="1">VLOOKUP(INDIRECT(ADDRESS(ROW(),COLUMN()-3)),Language_Translations,MATCH(Language_Selected,Language_Options,0),FALSE)</f>
        <v>Durant cette grossesse, combien de fois avez-vous reçu des soins prénatals ?</v>
      </c>
      <c r="F83" s="313"/>
      <c r="G83" s="313"/>
      <c r="H83" s="313"/>
      <c r="I83" s="313"/>
      <c r="J83" s="313"/>
      <c r="K83" s="313"/>
      <c r="L83" s="313"/>
      <c r="M83" s="313"/>
      <c r="N83" s="313"/>
      <c r="O83" s="313"/>
      <c r="P83" s="313"/>
      <c r="Q83" s="313"/>
      <c r="R83" s="313"/>
      <c r="S83" s="313"/>
      <c r="T83" s="313"/>
      <c r="U83" s="142"/>
      <c r="V83" s="35"/>
      <c r="W83" s="127"/>
      <c r="X83" s="127"/>
      <c r="Y83" s="127"/>
      <c r="Z83" s="127"/>
      <c r="AA83" s="127"/>
      <c r="AB83" s="127"/>
      <c r="AC83" s="127"/>
      <c r="AD83" s="127"/>
      <c r="AE83" s="127"/>
      <c r="AF83" s="127"/>
      <c r="AG83" s="127"/>
      <c r="AH83" s="127"/>
      <c r="AI83" s="13"/>
      <c r="AJ83" s="8"/>
      <c r="AK83" s="13"/>
      <c r="AL83" s="56"/>
      <c r="AM83" s="142"/>
      <c r="AN83" s="35"/>
      <c r="AO83" s="127"/>
      <c r="AP83" s="127"/>
      <c r="AQ83" s="127"/>
    </row>
    <row r="84" spans="1:43" ht="11.25" customHeight="1" x14ac:dyDescent="0.2">
      <c r="A84" s="127"/>
      <c r="B84" s="129"/>
      <c r="C84" s="142"/>
      <c r="D84" s="35"/>
      <c r="E84" s="313"/>
      <c r="F84" s="313"/>
      <c r="G84" s="313"/>
      <c r="H84" s="313"/>
      <c r="I84" s="313"/>
      <c r="J84" s="313"/>
      <c r="K84" s="313"/>
      <c r="L84" s="313"/>
      <c r="M84" s="313"/>
      <c r="N84" s="313"/>
      <c r="O84" s="313"/>
      <c r="P84" s="313"/>
      <c r="Q84" s="313"/>
      <c r="R84" s="313"/>
      <c r="S84" s="313"/>
      <c r="T84" s="313"/>
      <c r="U84" s="142"/>
      <c r="V84" s="35"/>
      <c r="W84" s="127" t="s">
        <v>235</v>
      </c>
      <c r="Y84" s="127"/>
      <c r="Z84" s="127"/>
      <c r="AA84" s="127"/>
      <c r="AB84" s="127"/>
      <c r="AD84" s="31" t="s">
        <v>9</v>
      </c>
      <c r="AE84" s="31"/>
      <c r="AF84" s="31"/>
      <c r="AG84" s="31"/>
      <c r="AH84" s="31"/>
      <c r="AI84" s="12"/>
      <c r="AJ84" s="61"/>
      <c r="AK84" s="12"/>
      <c r="AL84" s="57"/>
      <c r="AM84" s="142"/>
      <c r="AN84" s="35"/>
      <c r="AO84" s="127"/>
      <c r="AP84" s="127"/>
      <c r="AQ84" s="127"/>
    </row>
    <row r="85" spans="1:43" ht="11.25" customHeight="1" x14ac:dyDescent="0.2">
      <c r="A85" s="127"/>
      <c r="B85" s="152"/>
      <c r="C85" s="142"/>
      <c r="D85" s="35"/>
      <c r="E85" s="313"/>
      <c r="F85" s="313"/>
      <c r="G85" s="313"/>
      <c r="H85" s="313"/>
      <c r="I85" s="313"/>
      <c r="J85" s="313"/>
      <c r="K85" s="313"/>
      <c r="L85" s="313"/>
      <c r="M85" s="313"/>
      <c r="N85" s="313"/>
      <c r="O85" s="313"/>
      <c r="P85" s="313"/>
      <c r="Q85" s="313"/>
      <c r="R85" s="313"/>
      <c r="S85" s="313"/>
      <c r="T85" s="313"/>
      <c r="U85" s="142"/>
      <c r="V85" s="35"/>
      <c r="W85" s="127"/>
      <c r="X85" s="127"/>
      <c r="Y85" s="127"/>
      <c r="Z85" s="127"/>
      <c r="AA85" s="127"/>
      <c r="AB85" s="127"/>
      <c r="AC85" s="127"/>
      <c r="AD85" s="127"/>
      <c r="AE85" s="127"/>
      <c r="AF85" s="127"/>
      <c r="AG85" s="127"/>
      <c r="AH85" s="127"/>
      <c r="AI85" s="127"/>
      <c r="AJ85" s="127"/>
      <c r="AK85" s="127"/>
      <c r="AL85" s="58"/>
      <c r="AM85" s="142"/>
      <c r="AN85" s="35"/>
      <c r="AO85" s="127"/>
      <c r="AP85" s="127"/>
      <c r="AQ85" s="127"/>
    </row>
    <row r="86" spans="1:43" ht="11.25" customHeight="1" x14ac:dyDescent="0.2">
      <c r="A86" s="127"/>
      <c r="B86" s="152"/>
      <c r="C86" s="142"/>
      <c r="D86" s="35"/>
      <c r="E86" s="313"/>
      <c r="F86" s="313"/>
      <c r="G86" s="313"/>
      <c r="H86" s="313"/>
      <c r="I86" s="313"/>
      <c r="J86" s="313"/>
      <c r="K86" s="313"/>
      <c r="L86" s="313"/>
      <c r="M86" s="313"/>
      <c r="N86" s="313"/>
      <c r="O86" s="313"/>
      <c r="P86" s="313"/>
      <c r="Q86" s="313"/>
      <c r="R86" s="313"/>
      <c r="S86" s="313"/>
      <c r="T86" s="313"/>
      <c r="U86" s="142"/>
      <c r="V86" s="35"/>
      <c r="W86" s="127" t="s">
        <v>233</v>
      </c>
      <c r="X86" s="127"/>
      <c r="Y86" s="127"/>
      <c r="Z86" s="127"/>
      <c r="AA86" s="127"/>
      <c r="AB86" s="31" t="s">
        <v>9</v>
      </c>
      <c r="AC86" s="31"/>
      <c r="AD86" s="31"/>
      <c r="AE86" s="31"/>
      <c r="AF86" s="31"/>
      <c r="AG86" s="31"/>
      <c r="AH86" s="31"/>
      <c r="AI86" s="31"/>
      <c r="AJ86" s="31"/>
      <c r="AK86" s="31"/>
      <c r="AL86" s="59" t="s">
        <v>73</v>
      </c>
      <c r="AM86" s="142"/>
      <c r="AN86" s="35"/>
      <c r="AO86" s="127"/>
      <c r="AP86" s="127"/>
      <c r="AQ86" s="127"/>
    </row>
    <row r="87" spans="1:43" ht="6" customHeight="1" x14ac:dyDescent="0.2">
      <c r="A87" s="61"/>
      <c r="B87" s="60"/>
      <c r="C87" s="32"/>
      <c r="D87" s="12"/>
      <c r="E87" s="61"/>
      <c r="F87" s="61"/>
      <c r="G87" s="61"/>
      <c r="H87" s="61"/>
      <c r="I87" s="61"/>
      <c r="J87" s="61"/>
      <c r="K87" s="61"/>
      <c r="L87" s="61"/>
      <c r="M87" s="61"/>
      <c r="N87" s="61"/>
      <c r="O87" s="61"/>
      <c r="P87" s="61"/>
      <c r="Q87" s="61"/>
      <c r="R87" s="61"/>
      <c r="S87" s="61"/>
      <c r="T87" s="61"/>
      <c r="U87" s="32"/>
      <c r="V87" s="12"/>
      <c r="W87" s="61"/>
      <c r="X87" s="61"/>
      <c r="Y87" s="61"/>
      <c r="Z87" s="61"/>
      <c r="AA87" s="61"/>
      <c r="AB87" s="61"/>
      <c r="AC87" s="61"/>
      <c r="AD87" s="61"/>
      <c r="AE87" s="61"/>
      <c r="AF87" s="61"/>
      <c r="AG87" s="61"/>
      <c r="AH87" s="61"/>
      <c r="AI87" s="61"/>
      <c r="AJ87" s="61"/>
      <c r="AK87" s="61"/>
      <c r="AL87" s="173"/>
      <c r="AM87" s="32"/>
      <c r="AN87" s="12"/>
      <c r="AO87" s="61"/>
      <c r="AP87" s="61"/>
      <c r="AQ87" s="61"/>
    </row>
    <row r="88" spans="1:43" ht="6" customHeight="1" x14ac:dyDescent="0.2">
      <c r="A88" s="8"/>
      <c r="B88" s="155"/>
      <c r="C88" s="30"/>
      <c r="D88" s="13"/>
      <c r="E88" s="8"/>
      <c r="F88" s="8"/>
      <c r="G88" s="8"/>
      <c r="H88" s="8"/>
      <c r="I88" s="8"/>
      <c r="J88" s="8"/>
      <c r="K88" s="8"/>
      <c r="L88" s="8"/>
      <c r="M88" s="8"/>
      <c r="N88" s="8"/>
      <c r="O88" s="8"/>
      <c r="P88" s="8"/>
      <c r="Q88" s="8"/>
      <c r="R88" s="8"/>
      <c r="S88" s="8"/>
      <c r="T88" s="8"/>
      <c r="U88" s="30"/>
      <c r="V88" s="13"/>
      <c r="W88" s="8"/>
      <c r="X88" s="8"/>
      <c r="Y88" s="8"/>
      <c r="Z88" s="8"/>
      <c r="AA88" s="8"/>
      <c r="AB88" s="8"/>
      <c r="AC88" s="8"/>
      <c r="AD88" s="8"/>
      <c r="AE88" s="8"/>
      <c r="AF88" s="8"/>
      <c r="AG88" s="8"/>
      <c r="AH88" s="8"/>
      <c r="AI88" s="8"/>
      <c r="AJ88" s="8"/>
      <c r="AK88" s="8"/>
      <c r="AL88" s="10"/>
      <c r="AM88" s="30"/>
      <c r="AN88" s="35"/>
      <c r="AO88" s="127"/>
      <c r="AP88" s="127"/>
      <c r="AQ88" s="127"/>
    </row>
    <row r="89" spans="1:43" ht="11.25" customHeight="1" x14ac:dyDescent="0.2">
      <c r="A89" s="127"/>
      <c r="B89" s="171">
        <v>308</v>
      </c>
      <c r="C89" s="142"/>
      <c r="D89" s="35"/>
      <c r="E89" s="313" t="str">
        <f ca="1">VLOOKUP(INDIRECT(ADDRESS(ROW(),COLUMN()-3)),Language_Translations,MATCH(Language_Selected,Language_Options,0),FALSE)</f>
        <v>Durant cette grossesse, avez-vous pris de la SP/Fansidar pour éviter le paludisme ?</v>
      </c>
      <c r="F89" s="313"/>
      <c r="G89" s="313"/>
      <c r="H89" s="313"/>
      <c r="I89" s="313"/>
      <c r="J89" s="313"/>
      <c r="K89" s="313"/>
      <c r="L89" s="313"/>
      <c r="M89" s="313"/>
      <c r="N89" s="313"/>
      <c r="O89" s="313"/>
      <c r="P89" s="313"/>
      <c r="Q89" s="313"/>
      <c r="R89" s="313"/>
      <c r="S89" s="313"/>
      <c r="T89" s="313"/>
      <c r="U89" s="142"/>
      <c r="V89" s="35"/>
      <c r="W89" s="127" t="s">
        <v>78</v>
      </c>
      <c r="X89" s="127"/>
      <c r="Y89" s="31" t="s">
        <v>9</v>
      </c>
      <c r="Z89" s="31"/>
      <c r="AA89" s="31"/>
      <c r="AB89" s="31"/>
      <c r="AC89" s="31"/>
      <c r="AD89" s="31"/>
      <c r="AE89" s="31"/>
      <c r="AF89" s="31"/>
      <c r="AG89" s="31"/>
      <c r="AH89" s="31"/>
      <c r="AI89" s="31"/>
      <c r="AJ89" s="31"/>
      <c r="AK89" s="31"/>
      <c r="AL89" s="59" t="s">
        <v>79</v>
      </c>
      <c r="AM89" s="142"/>
      <c r="AN89" s="35"/>
      <c r="AO89" s="127"/>
      <c r="AP89" s="127"/>
      <c r="AQ89" s="127"/>
    </row>
    <row r="90" spans="1:43" ht="11.25" customHeight="1" x14ac:dyDescent="0.2">
      <c r="A90" s="127"/>
      <c r="B90" s="63" t="s">
        <v>83</v>
      </c>
      <c r="C90" s="142"/>
      <c r="D90" s="35"/>
      <c r="E90" s="313"/>
      <c r="F90" s="313"/>
      <c r="G90" s="313"/>
      <c r="H90" s="313"/>
      <c r="I90" s="313"/>
      <c r="J90" s="313"/>
      <c r="K90" s="313"/>
      <c r="L90" s="313"/>
      <c r="M90" s="313"/>
      <c r="N90" s="313"/>
      <c r="O90" s="313"/>
      <c r="P90" s="313"/>
      <c r="Q90" s="313"/>
      <c r="R90" s="313"/>
      <c r="S90" s="313"/>
      <c r="T90" s="313"/>
      <c r="U90" s="142"/>
      <c r="V90" s="35"/>
      <c r="W90" s="127" t="s">
        <v>80</v>
      </c>
      <c r="X90" s="127"/>
      <c r="Y90" s="31" t="s">
        <v>9</v>
      </c>
      <c r="Z90" s="31"/>
      <c r="AA90" s="31"/>
      <c r="AB90" s="31"/>
      <c r="AC90" s="31"/>
      <c r="AD90" s="31"/>
      <c r="AE90" s="31"/>
      <c r="AF90" s="31"/>
      <c r="AG90" s="31"/>
      <c r="AH90" s="31"/>
      <c r="AI90" s="31"/>
      <c r="AJ90" s="31"/>
      <c r="AK90" s="31"/>
      <c r="AL90" s="59" t="s">
        <v>81</v>
      </c>
      <c r="AM90" s="142"/>
      <c r="AN90" s="35"/>
      <c r="AO90" s="127"/>
      <c r="AP90" s="317">
        <v>401</v>
      </c>
      <c r="AQ90" s="127"/>
    </row>
    <row r="91" spans="1:43" ht="11.25" customHeight="1" x14ac:dyDescent="0.2">
      <c r="A91" s="127"/>
      <c r="B91" s="174"/>
      <c r="C91" s="142"/>
      <c r="D91" s="35"/>
      <c r="E91" s="313"/>
      <c r="F91" s="313"/>
      <c r="G91" s="313"/>
      <c r="H91" s="313"/>
      <c r="I91" s="313"/>
      <c r="J91" s="313"/>
      <c r="K91" s="313"/>
      <c r="L91" s="313"/>
      <c r="M91" s="313"/>
      <c r="N91" s="313"/>
      <c r="O91" s="313"/>
      <c r="P91" s="313"/>
      <c r="Q91" s="313"/>
      <c r="R91" s="313"/>
      <c r="S91" s="313"/>
      <c r="T91" s="313"/>
      <c r="U91" s="142"/>
      <c r="V91" s="35"/>
      <c r="W91" s="127" t="s">
        <v>233</v>
      </c>
      <c r="X91" s="127"/>
      <c r="Y91" s="127"/>
      <c r="Z91" s="127"/>
      <c r="AA91" s="127"/>
      <c r="AB91" s="31" t="s">
        <v>9</v>
      </c>
      <c r="AC91" s="31"/>
      <c r="AD91" s="31"/>
      <c r="AE91" s="31"/>
      <c r="AF91" s="31"/>
      <c r="AG91" s="31"/>
      <c r="AH91" s="31"/>
      <c r="AI91" s="31"/>
      <c r="AJ91" s="31"/>
      <c r="AK91" s="31"/>
      <c r="AL91" s="59" t="s">
        <v>174</v>
      </c>
      <c r="AM91" s="142"/>
      <c r="AN91" s="35"/>
      <c r="AO91" s="127"/>
      <c r="AP91" s="317"/>
      <c r="AQ91" s="127"/>
    </row>
    <row r="92" spans="1:43" ht="6" customHeight="1" x14ac:dyDescent="0.2">
      <c r="A92" s="61"/>
      <c r="B92" s="60"/>
      <c r="C92" s="32"/>
      <c r="D92" s="12"/>
      <c r="E92" s="61"/>
      <c r="F92" s="61"/>
      <c r="G92" s="61"/>
      <c r="H92" s="61"/>
      <c r="I92" s="61"/>
      <c r="J92" s="61"/>
      <c r="K92" s="61"/>
      <c r="L92" s="61"/>
      <c r="M92" s="61"/>
      <c r="N92" s="61"/>
      <c r="O92" s="61"/>
      <c r="P92" s="61"/>
      <c r="Q92" s="61"/>
      <c r="R92" s="61"/>
      <c r="S92" s="61"/>
      <c r="T92" s="61"/>
      <c r="U92" s="32"/>
      <c r="V92" s="12"/>
      <c r="W92" s="61"/>
      <c r="X92" s="61"/>
      <c r="Y92" s="61"/>
      <c r="Z92" s="61"/>
      <c r="AA92" s="61"/>
      <c r="AB92" s="61"/>
      <c r="AC92" s="61"/>
      <c r="AD92" s="61"/>
      <c r="AE92" s="61"/>
      <c r="AF92" s="61"/>
      <c r="AG92" s="61"/>
      <c r="AH92" s="61"/>
      <c r="AI92" s="61"/>
      <c r="AJ92" s="61"/>
      <c r="AK92" s="61"/>
      <c r="AL92" s="62"/>
      <c r="AM92" s="32"/>
      <c r="AN92" s="12"/>
      <c r="AO92" s="61"/>
      <c r="AP92" s="61"/>
      <c r="AQ92" s="61"/>
    </row>
    <row r="93" spans="1:43" ht="6" customHeight="1" x14ac:dyDescent="0.2">
      <c r="A93" s="8"/>
      <c r="B93" s="155"/>
      <c r="C93" s="30"/>
      <c r="D93" s="13"/>
      <c r="E93" s="8"/>
      <c r="F93" s="8"/>
      <c r="G93" s="8"/>
      <c r="H93" s="8"/>
      <c r="I93" s="8"/>
      <c r="J93" s="8"/>
      <c r="K93" s="8"/>
      <c r="L93" s="8"/>
      <c r="M93" s="8"/>
      <c r="N93" s="8"/>
      <c r="O93" s="8"/>
      <c r="P93" s="8"/>
      <c r="Q93" s="8"/>
      <c r="R93" s="8"/>
      <c r="S93" s="8"/>
      <c r="T93" s="8"/>
      <c r="U93" s="30"/>
      <c r="V93" s="13"/>
      <c r="W93" s="8"/>
      <c r="X93" s="8"/>
      <c r="Y93" s="8"/>
      <c r="Z93" s="8"/>
      <c r="AA93" s="8"/>
      <c r="AB93" s="8"/>
      <c r="AC93" s="8"/>
      <c r="AD93" s="8"/>
      <c r="AE93" s="8"/>
      <c r="AF93" s="8"/>
      <c r="AG93" s="8"/>
      <c r="AH93" s="8"/>
      <c r="AI93" s="8"/>
      <c r="AJ93" s="8"/>
      <c r="AK93" s="8"/>
      <c r="AL93" s="10"/>
      <c r="AM93" s="30"/>
      <c r="AN93" s="35"/>
      <c r="AO93" s="127"/>
      <c r="AP93" s="127"/>
      <c r="AQ93" s="127"/>
    </row>
    <row r="94" spans="1:43" ht="11.25" customHeight="1" x14ac:dyDescent="0.2">
      <c r="A94" s="127"/>
      <c r="B94" s="171">
        <v>309</v>
      </c>
      <c r="C94" s="142"/>
      <c r="D94" s="35"/>
      <c r="E94" s="313" t="str">
        <f ca="1">VLOOKUP(INDIRECT(ADDRESS(ROW(),COLUMN()-3)),Language_Translations,MATCH(Language_Selected,Language_Options,0),FALSE)</f>
        <v>Durant cette grossesse, combien de fois avez-vous pris de la SP/Fansidar ?</v>
      </c>
      <c r="F94" s="313"/>
      <c r="G94" s="313"/>
      <c r="H94" s="313"/>
      <c r="I94" s="313"/>
      <c r="J94" s="313"/>
      <c r="K94" s="313"/>
      <c r="L94" s="313"/>
      <c r="M94" s="313"/>
      <c r="N94" s="313"/>
      <c r="O94" s="313"/>
      <c r="P94" s="313"/>
      <c r="Q94" s="313"/>
      <c r="R94" s="313"/>
      <c r="S94" s="313"/>
      <c r="T94" s="313"/>
      <c r="U94" s="142"/>
      <c r="V94" s="35"/>
      <c r="W94" s="127"/>
      <c r="X94" s="127"/>
      <c r="Y94" s="127"/>
      <c r="Z94" s="127"/>
      <c r="AA94" s="127"/>
      <c r="AB94" s="127"/>
      <c r="AC94" s="127"/>
      <c r="AD94" s="127"/>
      <c r="AE94" s="127"/>
      <c r="AF94" s="127"/>
      <c r="AG94" s="127"/>
      <c r="AH94" s="127"/>
      <c r="AI94" s="13"/>
      <c r="AJ94" s="30"/>
      <c r="AK94" s="8"/>
      <c r="AL94" s="56"/>
      <c r="AM94" s="142"/>
      <c r="AN94" s="35"/>
      <c r="AO94" s="127"/>
      <c r="AP94" s="127"/>
      <c r="AQ94" s="127"/>
    </row>
    <row r="95" spans="1:43" ht="11.25" customHeight="1" x14ac:dyDescent="0.2">
      <c r="A95" s="127"/>
      <c r="B95" s="63" t="s">
        <v>83</v>
      </c>
      <c r="C95" s="219"/>
      <c r="D95" s="35"/>
      <c r="E95" s="313"/>
      <c r="F95" s="313"/>
      <c r="G95" s="313"/>
      <c r="H95" s="313"/>
      <c r="I95" s="313"/>
      <c r="J95" s="313"/>
      <c r="K95" s="313"/>
      <c r="L95" s="313"/>
      <c r="M95" s="313"/>
      <c r="N95" s="313"/>
      <c r="O95" s="313"/>
      <c r="P95" s="313"/>
      <c r="Q95" s="313"/>
      <c r="R95" s="313"/>
      <c r="S95" s="313"/>
      <c r="T95" s="313"/>
      <c r="U95" s="142"/>
      <c r="V95" s="35"/>
      <c r="W95" s="127" t="s">
        <v>235</v>
      </c>
      <c r="X95" s="127"/>
      <c r="Y95" s="127"/>
      <c r="Z95" s="31"/>
      <c r="AA95" s="31"/>
      <c r="AB95" s="31"/>
      <c r="AC95" s="31" t="s">
        <v>9</v>
      </c>
      <c r="AD95" s="31"/>
      <c r="AE95" s="31"/>
      <c r="AF95" s="31"/>
      <c r="AG95" s="31"/>
      <c r="AH95" s="31"/>
      <c r="AI95" s="12"/>
      <c r="AJ95" s="32"/>
      <c r="AK95" s="12"/>
      <c r="AL95" s="57"/>
      <c r="AM95" s="142"/>
      <c r="AN95" s="35"/>
      <c r="AO95" s="127"/>
      <c r="AP95" s="127"/>
      <c r="AQ95" s="127"/>
    </row>
    <row r="96" spans="1:43" ht="6" customHeight="1" x14ac:dyDescent="0.2">
      <c r="A96" s="61"/>
      <c r="B96" s="60"/>
      <c r="C96" s="32"/>
      <c r="D96" s="12"/>
      <c r="E96" s="61"/>
      <c r="F96" s="61"/>
      <c r="G96" s="61"/>
      <c r="H96" s="61"/>
      <c r="I96" s="61"/>
      <c r="J96" s="61"/>
      <c r="K96" s="61"/>
      <c r="L96" s="61"/>
      <c r="M96" s="61"/>
      <c r="N96" s="61"/>
      <c r="O96" s="61"/>
      <c r="P96" s="61"/>
      <c r="Q96" s="61"/>
      <c r="R96" s="61"/>
      <c r="S96" s="61"/>
      <c r="T96" s="61"/>
      <c r="U96" s="32"/>
      <c r="V96" s="12"/>
      <c r="W96" s="61"/>
      <c r="X96" s="61"/>
      <c r="Y96" s="61"/>
      <c r="Z96" s="61"/>
      <c r="AA96" s="61"/>
      <c r="AB96" s="61"/>
      <c r="AC96" s="61"/>
      <c r="AD96" s="61"/>
      <c r="AE96" s="61"/>
      <c r="AF96" s="61"/>
      <c r="AG96" s="61"/>
      <c r="AH96" s="61"/>
      <c r="AI96" s="61"/>
      <c r="AJ96" s="61"/>
      <c r="AK96" s="61"/>
      <c r="AL96" s="62"/>
      <c r="AM96" s="32"/>
      <c r="AN96" s="12"/>
      <c r="AO96" s="61"/>
      <c r="AP96" s="61"/>
      <c r="AQ96" s="61"/>
    </row>
    <row r="97" spans="1:84" ht="6" customHeight="1" x14ac:dyDescent="0.2">
      <c r="A97" s="8"/>
      <c r="B97" s="155"/>
      <c r="C97" s="30"/>
      <c r="D97" s="13"/>
      <c r="E97" s="8"/>
      <c r="F97" s="8"/>
      <c r="G97" s="8"/>
      <c r="H97" s="8"/>
      <c r="I97" s="8"/>
      <c r="J97" s="8"/>
      <c r="K97" s="8"/>
      <c r="L97" s="8"/>
      <c r="M97" s="8"/>
      <c r="N97" s="8"/>
      <c r="O97" s="8"/>
      <c r="P97" s="8"/>
      <c r="Q97" s="8"/>
      <c r="R97" s="8"/>
      <c r="S97" s="8"/>
      <c r="T97" s="8"/>
      <c r="U97" s="30"/>
      <c r="V97" s="13"/>
      <c r="W97" s="8"/>
      <c r="X97" s="8"/>
      <c r="Y97" s="8"/>
      <c r="Z97" s="8"/>
      <c r="AA97" s="8"/>
      <c r="AB97" s="8"/>
      <c r="AC97" s="8"/>
      <c r="AD97" s="8"/>
      <c r="AE97" s="8"/>
      <c r="AF97" s="8"/>
      <c r="AG97" s="8"/>
      <c r="AH97" s="8"/>
      <c r="AI97" s="8"/>
      <c r="AJ97" s="8"/>
      <c r="AK97" s="8"/>
      <c r="AL97" s="10"/>
      <c r="AM97" s="30"/>
      <c r="AN97" s="35"/>
      <c r="AO97" s="127"/>
      <c r="AP97" s="127"/>
      <c r="AQ97" s="127"/>
    </row>
    <row r="98" spans="1:84" ht="11.25" customHeight="1" x14ac:dyDescent="0.2">
      <c r="A98" s="127"/>
      <c r="B98" s="171">
        <v>310</v>
      </c>
      <c r="C98" s="142"/>
      <c r="D98" s="35"/>
      <c r="E98" s="313" t="str">
        <f ca="1">VLOOKUP(INDIRECT(ADDRESS(ROW(),COLUMN()-3)),Language_Translations,MATCH(Language_Selected,Language_Options,0),FALSE)</f>
        <v>Vous a-t-on donné la SP/Fansidar durant une visite prénatale, durant une autre visite dans un établissement de santé ou l'avez-vous obtenue ailleurs ?</v>
      </c>
      <c r="F98" s="313"/>
      <c r="G98" s="313"/>
      <c r="H98" s="313"/>
      <c r="I98" s="313"/>
      <c r="J98" s="313"/>
      <c r="K98" s="313"/>
      <c r="L98" s="313"/>
      <c r="M98" s="313"/>
      <c r="N98" s="313"/>
      <c r="O98" s="313"/>
      <c r="P98" s="313"/>
      <c r="Q98" s="313"/>
      <c r="R98" s="313"/>
      <c r="S98" s="313"/>
      <c r="T98" s="313"/>
      <c r="U98" s="142"/>
      <c r="V98" s="35"/>
      <c r="AL98"/>
      <c r="AM98" s="142"/>
      <c r="AN98" s="35"/>
      <c r="AO98" s="127"/>
      <c r="AP98" s="127"/>
      <c r="AQ98" s="127"/>
    </row>
    <row r="99" spans="1:84" ht="11.25" customHeight="1" x14ac:dyDescent="0.2">
      <c r="A99" s="127"/>
      <c r="B99" s="63" t="s">
        <v>83</v>
      </c>
      <c r="C99" s="142"/>
      <c r="D99" s="35"/>
      <c r="E99" s="313"/>
      <c r="F99" s="313"/>
      <c r="G99" s="313"/>
      <c r="H99" s="313"/>
      <c r="I99" s="313"/>
      <c r="J99" s="313"/>
      <c r="K99" s="313"/>
      <c r="L99" s="313"/>
      <c r="M99" s="313"/>
      <c r="N99" s="313"/>
      <c r="O99" s="313"/>
      <c r="P99" s="313"/>
      <c r="Q99" s="313"/>
      <c r="R99" s="313"/>
      <c r="S99" s="313"/>
      <c r="T99" s="313"/>
      <c r="U99" s="142"/>
      <c r="V99" s="35"/>
      <c r="W99" s="127" t="s">
        <v>236</v>
      </c>
      <c r="X99" s="127"/>
      <c r="Y99" s="127"/>
      <c r="Z99" s="127"/>
      <c r="AA99" s="127"/>
      <c r="AB99" s="127"/>
      <c r="AC99" s="31"/>
      <c r="AD99" s="31" t="s">
        <v>9</v>
      </c>
      <c r="AE99" s="31"/>
      <c r="AF99" s="31"/>
      <c r="AG99" s="31"/>
      <c r="AH99" s="31"/>
      <c r="AI99" s="31"/>
      <c r="AJ99" s="31"/>
      <c r="AK99" s="31"/>
      <c r="AL99" s="59" t="s">
        <v>79</v>
      </c>
      <c r="AM99" s="142"/>
      <c r="AN99" s="35"/>
      <c r="AO99" s="127"/>
      <c r="AP99" s="127"/>
      <c r="AQ99" s="127"/>
    </row>
    <row r="100" spans="1:84" ht="11.25" customHeight="1" x14ac:dyDescent="0.2">
      <c r="A100" s="127"/>
      <c r="B100" s="174"/>
      <c r="C100" s="142"/>
      <c r="D100" s="35"/>
      <c r="E100" s="313"/>
      <c r="F100" s="313"/>
      <c r="G100" s="313"/>
      <c r="H100" s="313"/>
      <c r="I100" s="313"/>
      <c r="J100" s="313"/>
      <c r="K100" s="313"/>
      <c r="L100" s="313"/>
      <c r="M100" s="313"/>
      <c r="N100" s="313"/>
      <c r="O100" s="313"/>
      <c r="P100" s="313"/>
      <c r="Q100" s="313"/>
      <c r="R100" s="313"/>
      <c r="S100" s="313"/>
      <c r="T100" s="313"/>
      <c r="U100" s="142"/>
      <c r="V100" s="35"/>
      <c r="W100" s="127" t="s">
        <v>237</v>
      </c>
      <c r="X100" s="127"/>
      <c r="Y100" s="127"/>
      <c r="Z100" s="127"/>
      <c r="AA100" s="127"/>
      <c r="AB100" s="127"/>
      <c r="AC100" s="127"/>
      <c r="AF100" s="31"/>
      <c r="AG100" s="31"/>
      <c r="AH100" s="31"/>
      <c r="AI100" s="31"/>
      <c r="AJ100" s="31"/>
      <c r="AK100" s="31" t="s">
        <v>238</v>
      </c>
      <c r="AL100" s="59" t="s">
        <v>81</v>
      </c>
      <c r="AM100" s="142"/>
      <c r="AN100" s="35"/>
      <c r="AO100" s="127"/>
      <c r="AP100" s="127"/>
      <c r="AQ100" s="127"/>
    </row>
    <row r="101" spans="1:84" ht="11.25" customHeight="1" x14ac:dyDescent="0.2">
      <c r="A101" s="127"/>
      <c r="B101" s="152"/>
      <c r="C101" s="142"/>
      <c r="D101" s="35"/>
      <c r="E101" s="313"/>
      <c r="F101" s="313"/>
      <c r="G101" s="313"/>
      <c r="H101" s="313"/>
      <c r="I101" s="313"/>
      <c r="J101" s="313"/>
      <c r="K101" s="313"/>
      <c r="L101" s="313"/>
      <c r="M101" s="313"/>
      <c r="N101" s="313"/>
      <c r="O101" s="313"/>
      <c r="P101" s="313"/>
      <c r="Q101" s="313"/>
      <c r="R101" s="313"/>
      <c r="S101" s="313"/>
      <c r="T101" s="313"/>
      <c r="U101" s="142"/>
      <c r="V101" s="35"/>
      <c r="W101" s="127" t="s">
        <v>239</v>
      </c>
      <c r="X101" s="127"/>
      <c r="Y101" s="127"/>
      <c r="Z101" s="127"/>
      <c r="AA101" s="127" t="s">
        <v>240</v>
      </c>
      <c r="AB101" s="127"/>
      <c r="AC101" s="31" t="s">
        <v>9</v>
      </c>
      <c r="AD101" s="31"/>
      <c r="AE101" s="31"/>
      <c r="AF101" s="31"/>
      <c r="AG101" s="31"/>
      <c r="AH101" s="31"/>
      <c r="AI101" s="31"/>
      <c r="AJ101" s="31"/>
      <c r="AK101" s="31"/>
      <c r="AL101" s="59" t="s">
        <v>241</v>
      </c>
      <c r="AM101" s="142"/>
      <c r="AN101" s="35"/>
      <c r="AO101" s="127"/>
      <c r="AP101" s="127"/>
      <c r="AQ101" s="127"/>
    </row>
    <row r="102" spans="1:84" ht="11.25" customHeight="1" x14ac:dyDescent="0.2">
      <c r="A102" s="127"/>
      <c r="B102" s="152"/>
      <c r="C102" s="142"/>
      <c r="D102" s="35"/>
      <c r="E102" s="150"/>
      <c r="F102" s="150"/>
      <c r="G102" s="150"/>
      <c r="H102" s="150"/>
      <c r="I102" s="150"/>
      <c r="J102" s="150"/>
      <c r="K102" s="150"/>
      <c r="L102" s="150"/>
      <c r="M102" s="150"/>
      <c r="N102" s="150"/>
      <c r="O102" s="150"/>
      <c r="P102" s="150"/>
      <c r="Q102" s="150"/>
      <c r="R102" s="150"/>
      <c r="S102" s="150"/>
      <c r="T102" s="150"/>
      <c r="U102" s="142"/>
      <c r="V102" s="35"/>
      <c r="W102" s="127"/>
      <c r="X102" s="127"/>
      <c r="Y102" s="127"/>
      <c r="Z102" s="127"/>
      <c r="AA102" s="127"/>
      <c r="AB102" s="127"/>
      <c r="AC102" s="31"/>
      <c r="AD102" s="31"/>
      <c r="AE102" s="31"/>
      <c r="AF102" s="31"/>
      <c r="AG102" s="31"/>
      <c r="AH102" s="31"/>
      <c r="AI102" s="31"/>
      <c r="AJ102" s="31"/>
      <c r="AK102" s="31"/>
      <c r="AL102" s="59"/>
      <c r="AM102" s="142"/>
      <c r="AN102" s="35"/>
      <c r="AO102" s="127"/>
      <c r="AP102" s="127"/>
      <c r="AQ102" s="127"/>
    </row>
    <row r="103" spans="1:84" ht="11.25" customHeight="1" x14ac:dyDescent="0.2">
      <c r="A103" s="127"/>
      <c r="B103" s="152"/>
      <c r="C103" s="142"/>
      <c r="D103" s="35"/>
      <c r="E103" s="306" t="s">
        <v>242</v>
      </c>
      <c r="F103" s="306"/>
      <c r="G103" s="306"/>
      <c r="H103" s="306"/>
      <c r="I103" s="306"/>
      <c r="J103" s="306"/>
      <c r="K103" s="306"/>
      <c r="L103" s="306"/>
      <c r="M103" s="306"/>
      <c r="N103" s="306"/>
      <c r="O103" s="306"/>
      <c r="P103" s="306"/>
      <c r="Q103" s="306"/>
      <c r="R103" s="306"/>
      <c r="S103" s="306"/>
      <c r="T103" s="306"/>
      <c r="U103" s="142"/>
      <c r="V103" s="35"/>
      <c r="AL103"/>
      <c r="AM103" s="142"/>
      <c r="AN103" s="35"/>
      <c r="AO103" s="127"/>
      <c r="AP103" s="127"/>
      <c r="AQ103" s="127"/>
    </row>
    <row r="104" spans="1:84" ht="11.25" customHeight="1" x14ac:dyDescent="0.2">
      <c r="A104" s="127"/>
      <c r="B104" s="152"/>
      <c r="C104" s="142"/>
      <c r="D104" s="127"/>
      <c r="E104" s="306"/>
      <c r="F104" s="306"/>
      <c r="G104" s="306"/>
      <c r="H104" s="306"/>
      <c r="I104" s="306"/>
      <c r="J104" s="306"/>
      <c r="K104" s="306"/>
      <c r="L104" s="306"/>
      <c r="M104" s="306"/>
      <c r="N104" s="306"/>
      <c r="O104" s="306"/>
      <c r="P104" s="306"/>
      <c r="Q104" s="306"/>
      <c r="R104" s="306"/>
      <c r="S104" s="306"/>
      <c r="T104" s="306"/>
      <c r="U104" s="142"/>
      <c r="V104" s="127"/>
      <c r="W104" s="127"/>
      <c r="X104" s="127"/>
      <c r="Y104" s="127"/>
      <c r="Z104" s="127"/>
      <c r="AA104" s="127"/>
      <c r="AB104" s="127"/>
      <c r="AC104" s="127"/>
      <c r="AD104" s="127"/>
      <c r="AE104" s="127"/>
      <c r="AF104" s="127"/>
      <c r="AH104" s="31"/>
      <c r="AI104" s="31"/>
      <c r="AJ104" s="31"/>
      <c r="AK104" s="31"/>
      <c r="AL104" s="59"/>
      <c r="AM104" s="142"/>
      <c r="AN104" s="35"/>
      <c r="AO104" s="127"/>
      <c r="AP104" s="127"/>
      <c r="AQ104" s="127"/>
    </row>
    <row r="105" spans="1:84" ht="6" hidden="1" customHeight="1" x14ac:dyDescent="0.2">
      <c r="A105" s="61"/>
      <c r="B105" s="60"/>
      <c r="C105" s="32"/>
      <c r="D105" s="61"/>
      <c r="E105" s="61"/>
      <c r="F105" s="61"/>
      <c r="G105" s="61"/>
      <c r="H105" s="61"/>
      <c r="I105" s="61"/>
      <c r="J105" s="61"/>
      <c r="K105" s="61"/>
      <c r="L105" s="61"/>
      <c r="M105" s="61"/>
      <c r="N105" s="61"/>
      <c r="O105" s="61"/>
      <c r="P105" s="61"/>
      <c r="Q105" s="61"/>
      <c r="R105" s="61"/>
      <c r="S105" s="61"/>
      <c r="T105" s="61"/>
      <c r="U105" s="32"/>
      <c r="V105" s="61"/>
      <c r="W105" s="61"/>
      <c r="X105" s="61"/>
      <c r="Y105" s="61"/>
      <c r="Z105" s="61"/>
      <c r="AA105" s="61"/>
      <c r="AB105" s="61"/>
      <c r="AC105" s="61"/>
      <c r="AD105" s="61"/>
      <c r="AE105" s="61"/>
      <c r="AF105" s="61"/>
      <c r="AG105" s="61"/>
      <c r="AH105" s="61"/>
      <c r="AI105" s="61"/>
      <c r="AJ105" s="61"/>
      <c r="AK105" s="61"/>
      <c r="AL105" s="62"/>
      <c r="AM105" s="32"/>
      <c r="AN105" s="35"/>
      <c r="AO105" s="127"/>
      <c r="AP105" s="127"/>
      <c r="AQ105" s="127"/>
    </row>
    <row r="106" spans="1:84" ht="6" customHeight="1" x14ac:dyDescent="0.2">
      <c r="A106" s="137"/>
      <c r="B106" s="128"/>
      <c r="C106" s="240"/>
      <c r="D106" s="137"/>
      <c r="E106" s="137"/>
      <c r="F106" s="137"/>
      <c r="G106" s="137"/>
      <c r="H106" s="137"/>
      <c r="I106" s="137"/>
      <c r="J106" s="137"/>
      <c r="K106" s="137"/>
      <c r="L106" s="137"/>
      <c r="M106" s="137"/>
      <c r="N106" s="137"/>
      <c r="O106" s="137"/>
      <c r="P106" s="137"/>
      <c r="Q106" s="137"/>
      <c r="R106" s="137"/>
      <c r="S106" s="137"/>
      <c r="T106" s="137"/>
      <c r="U106" s="240"/>
      <c r="V106" s="137"/>
      <c r="W106" s="137"/>
      <c r="X106" s="137"/>
      <c r="Y106" s="137"/>
      <c r="Z106" s="137"/>
      <c r="AA106" s="137"/>
      <c r="AB106" s="137"/>
      <c r="AC106" s="137"/>
      <c r="AD106" s="137"/>
      <c r="AE106" s="137"/>
      <c r="AF106" s="137"/>
      <c r="AG106" s="137"/>
      <c r="AH106" s="137"/>
      <c r="AI106" s="137"/>
      <c r="AJ106" s="137"/>
      <c r="AK106" s="137"/>
      <c r="AL106" s="218"/>
      <c r="AM106" s="137"/>
      <c r="AN106" s="12"/>
      <c r="AO106" s="137"/>
      <c r="AP106" s="137"/>
      <c r="AQ106" s="137"/>
    </row>
    <row r="107" spans="1:84" ht="6" customHeight="1" x14ac:dyDescent="0.2"/>
    <row r="108" spans="1:84" ht="20.5" customHeight="1" x14ac:dyDescent="0.2">
      <c r="A108" s="127"/>
      <c r="B108" s="304" t="s">
        <v>243</v>
      </c>
      <c r="C108" s="304"/>
      <c r="D108" s="304"/>
      <c r="E108" s="304"/>
      <c r="F108" s="304"/>
      <c r="G108" s="304"/>
      <c r="H108" s="304"/>
      <c r="I108" s="304"/>
      <c r="J108" s="304"/>
      <c r="K108" s="304"/>
      <c r="L108" s="304"/>
      <c r="M108" s="304"/>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S108" s="323"/>
      <c r="AT108" s="323"/>
      <c r="AU108" s="323"/>
      <c r="AV108" s="323"/>
      <c r="AW108" s="323"/>
      <c r="AX108" s="323"/>
      <c r="AY108" s="323"/>
      <c r="AZ108" s="323"/>
      <c r="BA108" s="323"/>
      <c r="BB108" s="323"/>
      <c r="BC108" s="323"/>
      <c r="BD108" s="323"/>
      <c r="BE108" s="323"/>
      <c r="BF108" s="323"/>
      <c r="BG108" s="323"/>
      <c r="BH108" s="323"/>
      <c r="BI108" s="323"/>
      <c r="BJ108" s="323"/>
      <c r="BK108" s="323"/>
      <c r="BL108" s="323"/>
      <c r="BM108" s="323"/>
      <c r="BN108" s="323"/>
      <c r="BO108" s="323"/>
      <c r="BP108" s="323"/>
      <c r="BQ108" s="323"/>
      <c r="BR108" s="323"/>
      <c r="BS108" s="323"/>
      <c r="BT108" s="323"/>
      <c r="BU108" s="323"/>
      <c r="BV108" s="323"/>
      <c r="BW108" s="323"/>
      <c r="BX108" s="323"/>
      <c r="BY108" s="323"/>
      <c r="BZ108" s="323"/>
      <c r="CA108" s="323"/>
      <c r="CB108" s="323"/>
      <c r="CC108" s="323"/>
      <c r="CD108" s="323"/>
      <c r="CE108" s="323"/>
      <c r="CF108" s="323"/>
    </row>
    <row r="109" spans="1:84" ht="11.25" customHeight="1" x14ac:dyDescent="0.2">
      <c r="A109" s="127"/>
      <c r="B109" s="306" t="s">
        <v>244</v>
      </c>
      <c r="C109" s="306"/>
      <c r="D109" s="306"/>
      <c r="E109" s="306"/>
      <c r="F109" s="306"/>
      <c r="G109" s="306"/>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S109" s="226"/>
      <c r="AT109" s="226"/>
      <c r="AU109" s="226"/>
      <c r="AV109" s="226"/>
      <c r="AW109" s="226"/>
      <c r="AX109" s="226"/>
      <c r="AY109" s="226"/>
      <c r="AZ109" s="226"/>
      <c r="BA109" s="226"/>
      <c r="BB109" s="226"/>
      <c r="BC109" s="226"/>
      <c r="BD109" s="226"/>
      <c r="BE109" s="226"/>
      <c r="BF109" s="226"/>
      <c r="BG109" s="226"/>
      <c r="BH109" s="226"/>
      <c r="BI109" s="226"/>
      <c r="BJ109" s="226"/>
      <c r="BK109" s="226"/>
      <c r="BL109" s="226"/>
      <c r="BM109" s="226"/>
      <c r="BN109" s="226"/>
      <c r="BO109" s="226"/>
      <c r="BP109" s="226"/>
      <c r="BQ109" s="226"/>
      <c r="BR109" s="226"/>
      <c r="BS109" s="226"/>
      <c r="BT109" s="226"/>
      <c r="BU109" s="226"/>
      <c r="BV109" s="226"/>
      <c r="BW109" s="226"/>
      <c r="BX109" s="226"/>
      <c r="BY109" s="226"/>
      <c r="BZ109" s="226"/>
      <c r="CA109" s="226"/>
      <c r="CB109" s="226"/>
      <c r="CC109" s="226"/>
      <c r="CD109" s="226"/>
      <c r="CE109" s="226"/>
      <c r="CF109" s="226"/>
    </row>
    <row r="110" spans="1:84" ht="11.25" customHeight="1" x14ac:dyDescent="0.2">
      <c r="A110" s="127"/>
      <c r="B110" s="306"/>
      <c r="C110" s="306"/>
      <c r="D110" s="306"/>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306"/>
      <c r="AN110" s="306"/>
      <c r="AO110" s="306"/>
      <c r="AS110" s="226"/>
      <c r="AT110" s="226"/>
      <c r="AU110" s="226"/>
      <c r="AV110" s="226"/>
      <c r="AW110" s="226"/>
      <c r="AX110" s="226"/>
      <c r="AY110" s="226"/>
      <c r="AZ110" s="226"/>
      <c r="BA110" s="226"/>
      <c r="BB110" s="226"/>
      <c r="BC110" s="226"/>
      <c r="BD110" s="226"/>
      <c r="BE110" s="226"/>
      <c r="BF110" s="226"/>
      <c r="BG110" s="226"/>
      <c r="BH110" s="226"/>
      <c r="BI110" s="226"/>
      <c r="BJ110" s="226"/>
      <c r="BK110" s="226"/>
      <c r="BL110" s="226"/>
      <c r="BM110" s="226"/>
      <c r="BN110" s="226"/>
      <c r="BO110" s="226"/>
      <c r="BP110" s="226"/>
      <c r="BQ110" s="226"/>
      <c r="BR110" s="226"/>
      <c r="BS110" s="226"/>
      <c r="BT110" s="226"/>
      <c r="BU110" s="226"/>
      <c r="BV110" s="226"/>
      <c r="BW110" s="226"/>
      <c r="BX110" s="226"/>
      <c r="BY110" s="226"/>
      <c r="BZ110" s="226"/>
      <c r="CA110" s="226"/>
      <c r="CB110" s="226"/>
      <c r="CC110" s="226"/>
      <c r="CD110" s="226"/>
      <c r="CE110" s="226"/>
      <c r="CF110" s="226"/>
    </row>
    <row r="111" spans="1:84" ht="11.25" customHeight="1" x14ac:dyDescent="0.2">
      <c r="A111" s="127"/>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306"/>
      <c r="AM111" s="306"/>
      <c r="AN111" s="306"/>
      <c r="AO111" s="30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S111" s="226"/>
      <c r="BT111" s="226"/>
      <c r="BU111" s="226"/>
      <c r="BV111" s="226"/>
      <c r="BW111" s="226"/>
      <c r="BX111" s="226"/>
      <c r="BY111" s="226"/>
      <c r="BZ111" s="226"/>
      <c r="CA111" s="226"/>
      <c r="CB111" s="226"/>
      <c r="CC111" s="226"/>
      <c r="CD111" s="226"/>
      <c r="CE111" s="226"/>
      <c r="CF111" s="226"/>
    </row>
    <row r="112" spans="1:84" ht="11.25" customHeight="1" x14ac:dyDescent="0.2">
      <c r="A112" s="127"/>
      <c r="B112" s="306"/>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S112" s="226"/>
      <c r="AT112" s="226"/>
      <c r="AU112" s="226"/>
      <c r="AV112" s="226"/>
      <c r="AW112" s="226"/>
      <c r="AX112" s="226"/>
      <c r="AY112" s="226"/>
      <c r="AZ112" s="226"/>
      <c r="BA112" s="226"/>
      <c r="BB112" s="226"/>
      <c r="BC112" s="226"/>
      <c r="BD112" s="226"/>
      <c r="BE112" s="226"/>
      <c r="BF112" s="226"/>
      <c r="BG112" s="226"/>
      <c r="BH112" s="226"/>
      <c r="BI112" s="226"/>
      <c r="BJ112" s="226"/>
      <c r="BK112" s="226"/>
      <c r="BL112" s="226"/>
      <c r="BM112" s="226"/>
      <c r="BN112" s="226"/>
      <c r="BO112" s="226"/>
      <c r="BP112" s="226"/>
      <c r="BQ112" s="226"/>
      <c r="BR112" s="226"/>
      <c r="BS112" s="226"/>
      <c r="BT112" s="226"/>
      <c r="BU112" s="226"/>
      <c r="BV112" s="226"/>
      <c r="BW112" s="226"/>
      <c r="BX112" s="226"/>
      <c r="BY112" s="226"/>
      <c r="BZ112" s="226"/>
      <c r="CA112" s="226"/>
      <c r="CB112" s="226"/>
      <c r="CC112" s="226"/>
      <c r="CD112" s="226"/>
      <c r="CE112" s="226"/>
      <c r="CF112" s="226"/>
    </row>
    <row r="113" ht="6" customHeight="1" x14ac:dyDescent="0.2"/>
  </sheetData>
  <mergeCells count="27">
    <mergeCell ref="AS108:CF108"/>
    <mergeCell ref="E89:T91"/>
    <mergeCell ref="AP90:AP91"/>
    <mergeCell ref="E94:T95"/>
    <mergeCell ref="E103:T104"/>
    <mergeCell ref="E98:T101"/>
    <mergeCell ref="B108:AO108"/>
    <mergeCell ref="A1:AQ1"/>
    <mergeCell ref="E5:L5"/>
    <mergeCell ref="F7:O9"/>
    <mergeCell ref="U7:AG9"/>
    <mergeCell ref="AP7:AP9"/>
    <mergeCell ref="W3:AL3"/>
    <mergeCell ref="E3:T3"/>
    <mergeCell ref="AN3:AQ3"/>
    <mergeCell ref="B109:AO112"/>
    <mergeCell ref="W12:AL12"/>
    <mergeCell ref="E17:T22"/>
    <mergeCell ref="E12:T14"/>
    <mergeCell ref="E25:T27"/>
    <mergeCell ref="E29:T31"/>
    <mergeCell ref="A68:AQ68"/>
    <mergeCell ref="E38:T42"/>
    <mergeCell ref="E44:T45"/>
    <mergeCell ref="E49:T52"/>
    <mergeCell ref="E75:T80"/>
    <mergeCell ref="E83:T86"/>
  </mergeCells>
  <pageMargins left="0.5" right="0.5" top="0.5" bottom="0.5" header="0.3" footer="0.3"/>
  <pageSetup paperSize="9" scale="99" orientation="portrait" r:id="rId1"/>
  <headerFooter>
    <oddFooter>&amp;CW-&amp;P</oddFooter>
  </headerFooter>
  <rowBreaks count="1" manualBreakCount="1">
    <brk id="66"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tabColor rgb="FFCC00CC"/>
  </sheetPr>
  <dimension ref="A1:CI187"/>
  <sheetViews>
    <sheetView view="pageBreakPreview" zoomScaleNormal="100" zoomScaleSheetLayoutView="100" workbookViewId="0">
      <selection activeCell="B5" sqref="B5"/>
    </sheetView>
  </sheetViews>
  <sheetFormatPr defaultColWidth="2.6640625" defaultRowHeight="10" x14ac:dyDescent="0.2"/>
  <cols>
    <col min="1" max="1" width="1.6640625" customWidth="1"/>
    <col min="2" max="2" width="4.6640625" style="124" customWidth="1"/>
    <col min="3" max="4" width="1.6640625" customWidth="1"/>
    <col min="21" max="22" width="1.6640625" customWidth="1"/>
    <col min="38" max="38" width="2.6640625" style="11"/>
    <col min="39" max="41" width="1.6640625" customWidth="1"/>
    <col min="42" max="42" width="4.6640625" customWidth="1"/>
    <col min="43" max="43" width="1.6640625" customWidth="1"/>
    <col min="86" max="86" width="4.109375" bestFit="1" customWidth="1"/>
  </cols>
  <sheetData>
    <row r="1" spans="1:43" ht="11.25" customHeight="1" x14ac:dyDescent="0.2">
      <c r="A1" s="308" t="s">
        <v>245</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row>
    <row r="2" spans="1:43" s="92" customFormat="1" ht="6" customHeight="1" x14ac:dyDescent="0.2">
      <c r="A2" s="158"/>
      <c r="B2" s="99"/>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row>
    <row r="3" spans="1:43" s="92" customFormat="1" ht="11.25" customHeight="1" thickBot="1" x14ac:dyDescent="0.25">
      <c r="A3" s="85"/>
      <c r="B3" s="154" t="s">
        <v>128</v>
      </c>
      <c r="C3" s="86"/>
      <c r="D3" s="87"/>
      <c r="E3" s="327" t="s">
        <v>66</v>
      </c>
      <c r="F3" s="327"/>
      <c r="G3" s="327"/>
      <c r="H3" s="327"/>
      <c r="I3" s="327"/>
      <c r="J3" s="327"/>
      <c r="K3" s="327"/>
      <c r="L3" s="327"/>
      <c r="M3" s="327"/>
      <c r="N3" s="327"/>
      <c r="O3" s="327"/>
      <c r="P3" s="327"/>
      <c r="Q3" s="327"/>
      <c r="R3" s="327"/>
      <c r="S3" s="327"/>
      <c r="T3" s="327"/>
      <c r="U3" s="86"/>
      <c r="V3" s="87"/>
      <c r="W3" s="327" t="s">
        <v>67</v>
      </c>
      <c r="X3" s="327"/>
      <c r="Y3" s="327"/>
      <c r="Z3" s="327"/>
      <c r="AA3" s="327"/>
      <c r="AB3" s="327"/>
      <c r="AC3" s="327"/>
      <c r="AD3" s="327"/>
      <c r="AE3" s="327"/>
      <c r="AF3" s="327"/>
      <c r="AG3" s="327"/>
      <c r="AH3" s="327"/>
      <c r="AI3" s="327"/>
      <c r="AJ3" s="327"/>
      <c r="AK3" s="327"/>
      <c r="AL3" s="327"/>
      <c r="AM3" s="86"/>
      <c r="AN3" s="330" t="s">
        <v>68</v>
      </c>
      <c r="AO3" s="327"/>
      <c r="AP3" s="327"/>
      <c r="AQ3" s="327"/>
    </row>
    <row r="4" spans="1:43" ht="6" customHeight="1" x14ac:dyDescent="0.2">
      <c r="A4" s="64"/>
      <c r="B4" s="65"/>
      <c r="C4" s="66"/>
      <c r="D4" s="67"/>
      <c r="E4" s="68"/>
      <c r="F4" s="68"/>
      <c r="G4" s="68"/>
      <c r="H4" s="68"/>
      <c r="I4" s="68"/>
      <c r="J4" s="68"/>
      <c r="K4" s="68"/>
      <c r="L4" s="68"/>
      <c r="M4" s="68"/>
      <c r="N4" s="68"/>
      <c r="O4" s="68"/>
      <c r="P4" s="68"/>
      <c r="Q4" s="68"/>
      <c r="R4" s="68"/>
      <c r="S4" s="68"/>
      <c r="T4" s="68"/>
      <c r="U4" s="68"/>
      <c r="V4" s="68"/>
      <c r="W4" s="68"/>
      <c r="X4" s="68"/>
      <c r="Y4" s="69"/>
      <c r="Z4" s="68"/>
      <c r="AA4" s="68"/>
      <c r="AB4" s="68"/>
      <c r="AC4" s="68"/>
      <c r="AD4" s="68"/>
      <c r="AE4" s="68"/>
      <c r="AF4" s="68"/>
      <c r="AG4" s="68"/>
      <c r="AH4" s="68"/>
      <c r="AI4" s="68"/>
      <c r="AJ4" s="68"/>
      <c r="AK4" s="68"/>
      <c r="AL4" s="68"/>
      <c r="AM4" s="66"/>
      <c r="AN4" s="68"/>
      <c r="AO4" s="68"/>
      <c r="AP4" s="69"/>
      <c r="AQ4" s="70"/>
    </row>
    <row r="5" spans="1:43" ht="11.25" customHeight="1" x14ac:dyDescent="0.2">
      <c r="A5" s="71"/>
      <c r="B5" s="152">
        <v>401</v>
      </c>
      <c r="C5" s="142"/>
      <c r="D5" s="35"/>
      <c r="E5" s="329" t="s">
        <v>246</v>
      </c>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142"/>
      <c r="AN5" s="127"/>
      <c r="AO5" s="127"/>
      <c r="AP5" s="58"/>
      <c r="AQ5" s="72"/>
    </row>
    <row r="6" spans="1:43" ht="11.25" customHeight="1" x14ac:dyDescent="0.2">
      <c r="A6" s="71"/>
      <c r="B6" s="152"/>
      <c r="C6" s="142"/>
      <c r="D6" s="35"/>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142"/>
      <c r="AN6" s="127"/>
      <c r="AO6" s="127"/>
      <c r="AP6" s="58"/>
      <c r="AQ6" s="72"/>
    </row>
    <row r="7" spans="1:43" ht="6" customHeight="1" x14ac:dyDescent="0.2">
      <c r="A7" s="71"/>
      <c r="B7" s="152"/>
      <c r="C7" s="142"/>
      <c r="D7" s="35"/>
      <c r="E7" s="127"/>
      <c r="F7" s="127"/>
      <c r="G7" s="127"/>
      <c r="H7" s="127"/>
      <c r="I7" s="127"/>
      <c r="J7" s="127"/>
      <c r="K7" s="127"/>
      <c r="L7" s="127"/>
      <c r="M7" s="127"/>
      <c r="N7" s="127"/>
      <c r="O7" s="127"/>
      <c r="P7" s="127"/>
      <c r="Q7" s="127"/>
      <c r="R7" s="127"/>
      <c r="S7" s="127"/>
      <c r="T7" s="127"/>
      <c r="U7" s="127"/>
      <c r="V7" s="127"/>
      <c r="W7" s="127"/>
      <c r="X7" s="127"/>
      <c r="Y7" s="58"/>
      <c r="Z7" s="127"/>
      <c r="AA7" s="127"/>
      <c r="AB7" s="127"/>
      <c r="AC7" s="127"/>
      <c r="AD7" s="127"/>
      <c r="AE7" s="127"/>
      <c r="AF7" s="127"/>
      <c r="AG7" s="127"/>
      <c r="AH7" s="127"/>
      <c r="AI7" s="127"/>
      <c r="AJ7" s="127"/>
      <c r="AK7" s="127"/>
      <c r="AL7" s="127"/>
      <c r="AM7" s="142"/>
      <c r="AN7" s="127"/>
      <c r="AO7" s="127"/>
      <c r="AP7" s="58"/>
      <c r="AQ7" s="72"/>
    </row>
    <row r="8" spans="1:43" ht="11.25" customHeight="1" x14ac:dyDescent="0.2">
      <c r="A8" s="71"/>
      <c r="B8" s="152"/>
      <c r="C8" s="142"/>
      <c r="D8" s="35"/>
      <c r="E8" s="127"/>
      <c r="F8" s="127"/>
      <c r="G8" s="127"/>
      <c r="H8" s="322" t="s">
        <v>247</v>
      </c>
      <c r="I8" s="322"/>
      <c r="J8" s="322"/>
      <c r="K8" s="322"/>
      <c r="L8" s="322"/>
      <c r="M8" s="322"/>
      <c r="N8" s="322"/>
      <c r="O8" s="322"/>
      <c r="P8" s="322"/>
      <c r="Q8" s="322"/>
      <c r="R8" s="150"/>
      <c r="S8" s="150"/>
      <c r="T8" s="150"/>
      <c r="U8" s="150"/>
      <c r="V8" s="127"/>
      <c r="W8" s="322" t="s">
        <v>248</v>
      </c>
      <c r="X8" s="322"/>
      <c r="Y8" s="322"/>
      <c r="Z8" s="322"/>
      <c r="AA8" s="322"/>
      <c r="AB8" s="322"/>
      <c r="AC8" s="322"/>
      <c r="AD8" s="322"/>
      <c r="AE8" s="322"/>
      <c r="AF8" s="127"/>
      <c r="AG8" s="127"/>
      <c r="AH8" s="127"/>
      <c r="AI8" s="127"/>
      <c r="AJ8" s="127"/>
      <c r="AK8" s="127"/>
      <c r="AL8" s="127"/>
      <c r="AM8" s="142"/>
      <c r="AN8" s="127"/>
      <c r="AO8" s="127"/>
      <c r="AP8" s="58"/>
      <c r="AQ8" s="72"/>
    </row>
    <row r="9" spans="1:43" ht="11.25" customHeight="1" x14ac:dyDescent="0.2">
      <c r="A9" s="71"/>
      <c r="B9" s="63"/>
      <c r="C9" s="142"/>
      <c r="D9" s="35"/>
      <c r="E9" s="127"/>
      <c r="F9" s="127"/>
      <c r="G9" s="127"/>
      <c r="H9" s="322"/>
      <c r="I9" s="322"/>
      <c r="J9" s="322"/>
      <c r="K9" s="322"/>
      <c r="L9" s="322"/>
      <c r="M9" s="322"/>
      <c r="N9" s="322"/>
      <c r="O9" s="322"/>
      <c r="P9" s="322"/>
      <c r="Q9" s="322"/>
      <c r="R9" s="150"/>
      <c r="S9" s="150"/>
      <c r="T9" s="150"/>
      <c r="U9" s="150"/>
      <c r="V9" s="127"/>
      <c r="W9" s="322"/>
      <c r="X9" s="322"/>
      <c r="Y9" s="322"/>
      <c r="Z9" s="322"/>
      <c r="AA9" s="322"/>
      <c r="AB9" s="322"/>
      <c r="AC9" s="322"/>
      <c r="AD9" s="322"/>
      <c r="AE9" s="322"/>
      <c r="AF9" s="127"/>
      <c r="AG9" s="127"/>
      <c r="AH9" s="127"/>
      <c r="AI9" s="127"/>
      <c r="AJ9" s="127"/>
      <c r="AK9" s="127"/>
      <c r="AL9" s="127"/>
      <c r="AM9" s="142"/>
      <c r="AN9" s="127"/>
      <c r="AP9" s="11"/>
      <c r="AQ9" s="72"/>
    </row>
    <row r="10" spans="1:43" ht="11.25" customHeight="1" x14ac:dyDescent="0.2">
      <c r="A10" s="71"/>
      <c r="B10" s="152"/>
      <c r="C10" s="142"/>
      <c r="D10" s="35"/>
      <c r="E10" s="127"/>
      <c r="F10" s="127"/>
      <c r="G10" s="127"/>
      <c r="H10" s="322"/>
      <c r="I10" s="322"/>
      <c r="J10" s="322"/>
      <c r="K10" s="322"/>
      <c r="L10" s="322"/>
      <c r="M10" s="322"/>
      <c r="N10" s="322"/>
      <c r="O10" s="322"/>
      <c r="P10" s="322"/>
      <c r="Q10" s="322"/>
      <c r="R10" s="150"/>
      <c r="S10" s="150"/>
      <c r="T10" s="150"/>
      <c r="U10" s="150"/>
      <c r="V10" s="127"/>
      <c r="W10" s="322"/>
      <c r="X10" s="322"/>
      <c r="Y10" s="322"/>
      <c r="Z10" s="322"/>
      <c r="AA10" s="322"/>
      <c r="AB10" s="322"/>
      <c r="AC10" s="322"/>
      <c r="AD10" s="322"/>
      <c r="AE10" s="322"/>
      <c r="AF10" s="127"/>
      <c r="AG10" s="127"/>
      <c r="AH10" s="127"/>
      <c r="AI10" s="127"/>
      <c r="AJ10" s="127"/>
      <c r="AK10" s="127"/>
      <c r="AL10" s="127"/>
      <c r="AM10" s="142"/>
      <c r="AN10" s="127"/>
      <c r="AO10" s="83"/>
      <c r="AP10" s="151">
        <v>417</v>
      </c>
      <c r="AQ10" s="72"/>
    </row>
    <row r="11" spans="1:43" ht="6" customHeight="1" thickBot="1" x14ac:dyDescent="0.25">
      <c r="A11" s="73"/>
      <c r="B11" s="160"/>
      <c r="C11" s="74"/>
      <c r="D11" s="75"/>
      <c r="E11" s="76"/>
      <c r="F11" s="76"/>
      <c r="G11" s="76"/>
      <c r="H11" s="76"/>
      <c r="I11" s="76"/>
      <c r="J11" s="76"/>
      <c r="K11" s="76"/>
      <c r="L11" s="76"/>
      <c r="M11" s="76"/>
      <c r="N11" s="76"/>
      <c r="O11" s="76"/>
      <c r="P11" s="76"/>
      <c r="Q11" s="76"/>
      <c r="R11" s="76"/>
      <c r="S11" s="76"/>
      <c r="T11" s="76"/>
      <c r="U11" s="76"/>
      <c r="V11" s="76"/>
      <c r="W11" s="76"/>
      <c r="X11" s="76"/>
      <c r="Y11" s="77"/>
      <c r="Z11" s="76"/>
      <c r="AA11" s="76"/>
      <c r="AB11" s="76"/>
      <c r="AC11" s="76"/>
      <c r="AD11" s="76"/>
      <c r="AE11" s="76"/>
      <c r="AF11" s="76"/>
      <c r="AG11" s="76"/>
      <c r="AH11" s="76"/>
      <c r="AI11" s="76"/>
      <c r="AJ11" s="76"/>
      <c r="AK11" s="76"/>
      <c r="AL11" s="76"/>
      <c r="AM11" s="74"/>
      <c r="AN11" s="76"/>
      <c r="AO11" s="76"/>
      <c r="AP11" s="77"/>
      <c r="AQ11" s="78"/>
    </row>
    <row r="12" spans="1:43" ht="6" customHeight="1" x14ac:dyDescent="0.2">
      <c r="A12" s="64"/>
      <c r="B12" s="65"/>
      <c r="C12" s="66"/>
      <c r="D12" s="67"/>
      <c r="E12" s="68"/>
      <c r="F12" s="68"/>
      <c r="G12" s="68"/>
      <c r="H12" s="68"/>
      <c r="I12" s="68"/>
      <c r="J12" s="68"/>
      <c r="K12" s="68"/>
      <c r="L12" s="68"/>
      <c r="M12" s="68"/>
      <c r="N12" s="68"/>
      <c r="O12" s="68"/>
      <c r="P12" s="68"/>
      <c r="Q12" s="68"/>
      <c r="R12" s="68"/>
      <c r="S12" s="68"/>
      <c r="T12" s="68"/>
      <c r="U12" s="68"/>
      <c r="V12" s="68"/>
      <c r="W12" s="68"/>
      <c r="X12" s="68"/>
      <c r="Y12" s="69"/>
      <c r="Z12" s="68"/>
      <c r="AA12" s="68"/>
      <c r="AB12" s="68"/>
      <c r="AC12" s="68"/>
      <c r="AD12" s="68"/>
      <c r="AE12" s="68"/>
      <c r="AF12" s="68"/>
      <c r="AG12" s="68"/>
      <c r="AH12" s="68"/>
      <c r="AI12" s="68"/>
      <c r="AJ12" s="68"/>
      <c r="AK12" s="68"/>
      <c r="AL12" s="68"/>
      <c r="AM12" s="66"/>
      <c r="AN12" s="68"/>
      <c r="AO12" s="68"/>
      <c r="AP12" s="69"/>
      <c r="AQ12" s="70"/>
    </row>
    <row r="13" spans="1:43" ht="11.25" customHeight="1" x14ac:dyDescent="0.2">
      <c r="A13" s="71"/>
      <c r="B13" s="152">
        <v>402</v>
      </c>
      <c r="C13" s="142"/>
      <c r="D13" s="35"/>
      <c r="E13" s="313" t="str">
        <f ca="1">VLOOKUP(INDIRECT(ADDRESS(ROW(),COLUMN()-3)),Language_Translations,MATCH(Language_Selected,Language_Options,0),FALSE)</f>
        <v xml:space="preserve">Je voudrais maintenant vous poser des questions sur la santé de vos enfants nés dans les 5 dernières années. Nous parlerons d'un enfant à la fois, en commençant par le plus jeune. </v>
      </c>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3"/>
      <c r="AL13" s="313"/>
      <c r="AM13" s="130"/>
      <c r="AN13" s="150"/>
      <c r="AO13" s="150"/>
      <c r="AP13" s="150"/>
      <c r="AQ13" s="72"/>
    </row>
    <row r="14" spans="1:43" ht="11.25" customHeight="1" x14ac:dyDescent="0.2">
      <c r="A14" s="71"/>
      <c r="B14" s="152"/>
      <c r="C14" s="142"/>
      <c r="D14" s="35"/>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3"/>
      <c r="AL14" s="313"/>
      <c r="AM14" s="159"/>
      <c r="AN14" s="153"/>
      <c r="AO14" s="153"/>
      <c r="AP14" s="153"/>
      <c r="AQ14" s="72"/>
    </row>
    <row r="15" spans="1:43" ht="6" customHeight="1" thickBot="1" x14ac:dyDescent="0.25">
      <c r="A15" s="73"/>
      <c r="B15" s="160"/>
      <c r="C15" s="74"/>
      <c r="D15" s="75"/>
      <c r="E15" s="76"/>
      <c r="F15" s="76"/>
      <c r="G15" s="76"/>
      <c r="H15" s="76"/>
      <c r="I15" s="76"/>
      <c r="J15" s="76"/>
      <c r="K15" s="76"/>
      <c r="L15" s="76"/>
      <c r="M15" s="76"/>
      <c r="N15" s="76"/>
      <c r="O15" s="76"/>
      <c r="P15" s="76"/>
      <c r="Q15" s="76"/>
      <c r="R15" s="76"/>
      <c r="S15" s="76"/>
      <c r="T15" s="76"/>
      <c r="U15" s="76"/>
      <c r="V15" s="76"/>
      <c r="W15" s="76"/>
      <c r="X15" s="76"/>
      <c r="Y15" s="77"/>
      <c r="Z15" s="76"/>
      <c r="AA15" s="76"/>
      <c r="AB15" s="76"/>
      <c r="AC15" s="76"/>
      <c r="AD15" s="76"/>
      <c r="AE15" s="76"/>
      <c r="AF15" s="76"/>
      <c r="AG15" s="76"/>
      <c r="AH15" s="76"/>
      <c r="AI15" s="76"/>
      <c r="AJ15" s="76"/>
      <c r="AK15" s="76"/>
      <c r="AL15" s="76"/>
      <c r="AM15" s="74"/>
      <c r="AN15" s="76"/>
      <c r="AO15" s="76"/>
      <c r="AP15" s="77"/>
      <c r="AQ15" s="78"/>
    </row>
    <row r="16" spans="1:43" s="92" customFormat="1" ht="6" customHeight="1" x14ac:dyDescent="0.2">
      <c r="A16" s="100"/>
      <c r="B16" s="96"/>
      <c r="C16" s="97"/>
      <c r="D16" s="98"/>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7"/>
      <c r="AN16" s="98"/>
      <c r="AO16" s="95"/>
      <c r="AP16" s="95"/>
      <c r="AQ16" s="101"/>
    </row>
    <row r="17" spans="1:57" s="92" customFormat="1" ht="11.25" customHeight="1" x14ac:dyDescent="0.2">
      <c r="A17" s="88"/>
      <c r="B17" s="99">
        <v>403</v>
      </c>
      <c r="C17" s="89"/>
      <c r="D17" s="90"/>
      <c r="E17" s="328" t="s">
        <v>249</v>
      </c>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89"/>
      <c r="AN17" s="90"/>
      <c r="AO17" s="158"/>
      <c r="AP17" s="127"/>
      <c r="AQ17" s="91"/>
    </row>
    <row r="18" spans="1:57" s="92" customFormat="1" ht="11.25" customHeight="1" x14ac:dyDescent="0.2">
      <c r="A18" s="88"/>
      <c r="B18" s="103"/>
      <c r="C18" s="89"/>
      <c r="D18" s="90"/>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89"/>
      <c r="AN18" s="90"/>
      <c r="AO18" s="158"/>
      <c r="AP18" s="158"/>
      <c r="AQ18" s="91"/>
    </row>
    <row r="19" spans="1:57" s="92" customFormat="1" ht="6" customHeight="1" x14ac:dyDescent="0.2">
      <c r="A19" s="88"/>
      <c r="B19" s="99"/>
      <c r="C19" s="89"/>
      <c r="D19" s="90"/>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89"/>
      <c r="AN19" s="90"/>
      <c r="AO19" s="158"/>
      <c r="AP19" s="158"/>
      <c r="AQ19" s="91"/>
    </row>
    <row r="20" spans="1:57" s="92" customFormat="1" ht="11.25" customHeight="1" x14ac:dyDescent="0.2">
      <c r="A20" s="88"/>
      <c r="B20" s="124"/>
      <c r="C20" s="121"/>
      <c r="D20" s="90"/>
      <c r="E20" s="158"/>
      <c r="F20" s="158"/>
      <c r="G20" s="120"/>
      <c r="H20" s="120"/>
      <c r="I20" s="120"/>
      <c r="J20" s="120"/>
      <c r="K20" s="120"/>
      <c r="L20" s="120"/>
      <c r="M20" s="120"/>
      <c r="N20" s="120"/>
      <c r="O20" s="120"/>
      <c r="P20" s="120"/>
      <c r="Q20" s="120"/>
      <c r="R20" s="120"/>
      <c r="S20" s="120"/>
      <c r="T20" s="120"/>
      <c r="U20" s="120"/>
      <c r="V20" s="158"/>
      <c r="W20" s="158"/>
      <c r="X20" s="158"/>
      <c r="Y20" s="158"/>
      <c r="Z20" s="158"/>
      <c r="AA20" s="158"/>
      <c r="AB20" s="158"/>
      <c r="AC20" s="158"/>
      <c r="AD20" s="158"/>
      <c r="AE20" s="158"/>
      <c r="AF20" s="158"/>
      <c r="AG20" s="158"/>
      <c r="AH20" s="158"/>
      <c r="AI20" s="104"/>
      <c r="AJ20" s="105"/>
      <c r="AK20" s="104"/>
      <c r="AL20" s="105"/>
      <c r="AM20" s="89"/>
      <c r="AN20" s="90"/>
      <c r="AO20" s="158"/>
      <c r="AP20" s="158"/>
      <c r="AQ20" s="91"/>
    </row>
    <row r="21" spans="1:57" s="92" customFormat="1" ht="11.25" customHeight="1" x14ac:dyDescent="0.2">
      <c r="A21" s="88"/>
      <c r="B21" s="125"/>
      <c r="C21" s="121"/>
      <c r="D21" s="90"/>
      <c r="E21" s="122" t="s">
        <v>250</v>
      </c>
      <c r="F21" s="122"/>
      <c r="G21" s="122"/>
      <c r="H21" s="122"/>
      <c r="I21" s="122"/>
      <c r="J21" s="122"/>
      <c r="K21" s="138"/>
      <c r="L21" s="138"/>
      <c r="M21" s="108"/>
      <c r="N21" s="108"/>
      <c r="O21" s="108"/>
      <c r="P21" s="108"/>
      <c r="Q21" s="108"/>
      <c r="R21" s="108"/>
      <c r="S21" s="108"/>
      <c r="T21" s="108"/>
      <c r="U21" s="158"/>
      <c r="X21" s="158"/>
      <c r="Y21" s="158"/>
      <c r="Z21" s="158"/>
      <c r="AA21" s="158"/>
      <c r="AB21" s="158"/>
      <c r="AC21" s="158"/>
      <c r="AD21" s="158"/>
      <c r="AH21" s="239" t="s">
        <v>474</v>
      </c>
      <c r="AI21" s="106"/>
      <c r="AJ21" s="107"/>
      <c r="AK21" s="106"/>
      <c r="AL21" s="107"/>
      <c r="AM21" s="89"/>
      <c r="AN21" s="90"/>
      <c r="AO21" s="158"/>
      <c r="AP21" s="158"/>
      <c r="AQ21" s="91"/>
    </row>
    <row r="22" spans="1:57" s="92" customFormat="1" ht="6" customHeight="1" thickBot="1" x14ac:dyDescent="0.25">
      <c r="A22" s="93"/>
      <c r="B22" s="154"/>
      <c r="C22" s="86"/>
      <c r="D22" s="87"/>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6"/>
      <c r="AN22" s="87"/>
      <c r="AO22" s="85"/>
      <c r="AP22" s="85"/>
      <c r="AQ22" s="94"/>
    </row>
    <row r="23" spans="1:57" s="92" customFormat="1" ht="6" hidden="1" customHeight="1" x14ac:dyDescent="0.2">
      <c r="A23" s="100"/>
      <c r="B23" s="96"/>
      <c r="C23" s="97"/>
      <c r="D23" s="98"/>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7"/>
      <c r="AN23" s="98"/>
      <c r="AO23" s="95"/>
      <c r="AP23" s="95"/>
      <c r="AQ23" s="101"/>
    </row>
    <row r="24" spans="1:57" s="92" customFormat="1" hidden="1" x14ac:dyDescent="0.2">
      <c r="A24" s="88"/>
      <c r="B24" s="99">
        <v>604</v>
      </c>
      <c r="C24" s="89"/>
      <c r="D24" s="90"/>
      <c r="E24" s="304" t="s">
        <v>251</v>
      </c>
      <c r="F24" s="304"/>
      <c r="G24" s="304"/>
      <c r="H24" s="304"/>
      <c r="I24" s="304"/>
      <c r="J24" s="304"/>
      <c r="K24" s="304"/>
      <c r="L24" s="304"/>
      <c r="M24" s="304"/>
      <c r="N24" s="304"/>
      <c r="O24" s="304"/>
      <c r="P24" s="304"/>
      <c r="Q24" s="304"/>
      <c r="R24" s="304"/>
      <c r="S24" s="304"/>
      <c r="T24" s="304"/>
      <c r="U24" s="127"/>
      <c r="V24" s="127"/>
      <c r="W24" s="127"/>
      <c r="X24" s="127"/>
      <c r="Y24" s="127"/>
      <c r="Z24" s="127"/>
      <c r="AA24" s="127"/>
      <c r="AB24" s="127"/>
      <c r="AC24" s="127"/>
      <c r="AD24" s="127"/>
      <c r="AE24" s="127"/>
      <c r="AF24" s="127"/>
      <c r="AG24" s="127"/>
      <c r="AH24" s="127"/>
      <c r="AI24" s="127"/>
      <c r="AJ24" s="127"/>
      <c r="AK24" s="127"/>
      <c r="AL24" s="127"/>
      <c r="AM24" s="142"/>
      <c r="AN24" s="35"/>
      <c r="AO24" s="127"/>
      <c r="AP24" s="127"/>
      <c r="AQ24" s="91"/>
    </row>
    <row r="25" spans="1:57" s="92" customFormat="1" ht="6" hidden="1" customHeight="1" x14ac:dyDescent="0.2">
      <c r="A25" s="88"/>
      <c r="B25" s="99"/>
      <c r="C25" s="89"/>
      <c r="D25" s="90"/>
      <c r="E25" s="149"/>
      <c r="F25" s="149"/>
      <c r="G25" s="149"/>
      <c r="H25" s="149"/>
      <c r="I25" s="149"/>
      <c r="J25" s="149"/>
      <c r="K25" s="149"/>
      <c r="L25" s="149"/>
      <c r="M25" s="149"/>
      <c r="N25" s="149"/>
      <c r="O25" s="149"/>
      <c r="P25" s="149"/>
      <c r="Q25" s="149"/>
      <c r="R25" s="149"/>
      <c r="S25" s="149"/>
      <c r="T25" s="149"/>
      <c r="U25" s="127"/>
      <c r="V25" s="127"/>
      <c r="W25" s="127"/>
      <c r="X25" s="127"/>
      <c r="Y25" s="127"/>
      <c r="Z25" s="127"/>
      <c r="AA25" s="127"/>
      <c r="AB25" s="127"/>
      <c r="AC25" s="127"/>
      <c r="AD25" s="127"/>
      <c r="AE25" s="127"/>
      <c r="AF25" s="127"/>
      <c r="AG25" s="127"/>
      <c r="AH25" s="127"/>
      <c r="AI25" s="127"/>
      <c r="AJ25" s="127"/>
      <c r="AK25" s="127"/>
      <c r="AL25" s="127"/>
      <c r="AM25" s="142"/>
      <c r="AN25" s="35"/>
      <c r="AO25" s="127"/>
      <c r="AP25" s="127"/>
      <c r="AQ25" s="91"/>
    </row>
    <row r="26" spans="1:57" s="92" customFormat="1" hidden="1" x14ac:dyDescent="0.2">
      <c r="A26" s="88"/>
      <c r="B26" s="99"/>
      <c r="C26" s="89"/>
      <c r="D26" s="90"/>
      <c r="E26" s="127"/>
      <c r="F26" s="127"/>
      <c r="G26" s="127"/>
      <c r="H26" s="127"/>
      <c r="I26" s="127"/>
      <c r="J26" s="127"/>
      <c r="K26" s="127"/>
      <c r="N26" s="58"/>
      <c r="P26" s="58" t="s">
        <v>252</v>
      </c>
      <c r="Q26" s="58"/>
      <c r="R26" s="127"/>
      <c r="T26" s="127"/>
      <c r="U26" s="127"/>
      <c r="W26" s="127"/>
      <c r="Y26" s="127"/>
      <c r="Z26" s="127"/>
      <c r="AA26" s="127"/>
      <c r="AB26" s="127"/>
      <c r="AC26" s="58" t="s">
        <v>253</v>
      </c>
      <c r="AD26" s="127"/>
      <c r="AE26" s="127"/>
      <c r="AF26" s="127"/>
      <c r="AG26" s="127"/>
      <c r="AH26" s="127"/>
      <c r="AI26" s="127"/>
      <c r="AJ26" s="127"/>
      <c r="AK26" s="127"/>
      <c r="AL26" s="127"/>
      <c r="AM26" s="142"/>
      <c r="AN26" s="35"/>
      <c r="AO26" s="127"/>
      <c r="AP26" s="312">
        <v>646</v>
      </c>
      <c r="AQ26" s="82"/>
    </row>
    <row r="27" spans="1:57" s="92" customFormat="1" hidden="1" x14ac:dyDescent="0.2">
      <c r="A27" s="88"/>
      <c r="B27" s="99"/>
      <c r="C27" s="89"/>
      <c r="D27" s="90"/>
      <c r="E27" s="127"/>
      <c r="F27" s="127"/>
      <c r="G27" s="127"/>
      <c r="H27" s="127"/>
      <c r="I27" s="127"/>
      <c r="J27" s="127"/>
      <c r="K27" s="127"/>
      <c r="N27" s="58"/>
      <c r="P27" s="58"/>
      <c r="Q27" s="58"/>
      <c r="R27" s="127"/>
      <c r="T27" s="127"/>
      <c r="U27" s="127"/>
      <c r="W27" s="127"/>
      <c r="Y27" s="127"/>
      <c r="Z27" s="127"/>
      <c r="AA27" s="127"/>
      <c r="AB27" s="127"/>
      <c r="AC27" s="58"/>
      <c r="AD27" s="127"/>
      <c r="AE27" s="127"/>
      <c r="AF27" s="127"/>
      <c r="AG27" s="127"/>
      <c r="AH27" s="127"/>
      <c r="AI27" s="127"/>
      <c r="AJ27" s="127"/>
      <c r="AK27" s="127"/>
      <c r="AL27" s="127"/>
      <c r="AM27" s="142"/>
      <c r="AN27" s="35"/>
      <c r="AO27" s="127"/>
      <c r="AP27" s="312"/>
      <c r="AQ27" s="82"/>
    </row>
    <row r="28" spans="1:57" s="92" customFormat="1" ht="6" hidden="1" customHeight="1" thickBot="1" x14ac:dyDescent="0.25">
      <c r="A28" s="93"/>
      <c r="B28" s="154"/>
      <c r="C28" s="86"/>
      <c r="D28" s="87"/>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6"/>
      <c r="AN28" s="87"/>
      <c r="AO28" s="85"/>
      <c r="AP28" s="85"/>
      <c r="AQ28" s="94"/>
    </row>
    <row r="29" spans="1:57" ht="6" customHeight="1" x14ac:dyDescent="0.2">
      <c r="A29" s="8"/>
      <c r="B29" s="155"/>
      <c r="C29" s="30"/>
      <c r="D29" s="13"/>
      <c r="E29" s="8"/>
      <c r="F29" s="8"/>
      <c r="G29" s="8"/>
      <c r="H29" s="8"/>
      <c r="I29" s="8"/>
      <c r="J29" s="8"/>
      <c r="K29" s="8"/>
      <c r="L29" s="8"/>
      <c r="M29" s="8"/>
      <c r="N29" s="8"/>
      <c r="O29" s="8"/>
      <c r="P29" s="8"/>
      <c r="Q29" s="8"/>
      <c r="R29" s="8"/>
      <c r="S29" s="8"/>
      <c r="T29" s="8"/>
      <c r="U29" s="30"/>
      <c r="V29" s="13"/>
      <c r="W29" s="8"/>
      <c r="X29" s="8"/>
      <c r="Y29" s="8"/>
      <c r="Z29" s="8"/>
      <c r="AA29" s="8"/>
      <c r="AB29" s="8"/>
      <c r="AC29" s="8"/>
      <c r="AD29" s="8"/>
      <c r="AE29" s="8"/>
      <c r="AF29" s="8"/>
      <c r="AG29" s="8"/>
      <c r="AH29" s="8"/>
      <c r="AI29" s="8"/>
      <c r="AJ29" s="8"/>
      <c r="AK29" s="8"/>
      <c r="AL29" s="10"/>
      <c r="AM29" s="30"/>
      <c r="AN29" s="8"/>
      <c r="AO29" s="8"/>
      <c r="AP29" s="8"/>
      <c r="AQ29" s="8"/>
    </row>
    <row r="30" spans="1:57" ht="11.25" customHeight="1" x14ac:dyDescent="0.2">
      <c r="A30" s="127"/>
      <c r="B30" s="152">
        <v>404</v>
      </c>
      <c r="C30" s="142"/>
      <c r="D30" s="35"/>
      <c r="E30" s="313" t="str">
        <f ca="1">VLOOKUP(INDIRECT(ADDRESS(ROW(),COLUMN()-3)),Language_Translations,MATCH(Language_Selected,Language_Options,0),FALSE)</f>
        <v>Au cours des 2 dernières semaines, est-ce que (NOM) a été malade avec de la fièvre à n'importe quel moment  ?</v>
      </c>
      <c r="F30" s="313"/>
      <c r="G30" s="313"/>
      <c r="H30" s="313"/>
      <c r="I30" s="313"/>
      <c r="J30" s="313"/>
      <c r="K30" s="313"/>
      <c r="L30" s="313"/>
      <c r="M30" s="313"/>
      <c r="N30" s="313"/>
      <c r="O30" s="313"/>
      <c r="P30" s="313"/>
      <c r="Q30" s="313"/>
      <c r="R30" s="313"/>
      <c r="S30" s="313"/>
      <c r="T30" s="313"/>
      <c r="U30" s="79"/>
      <c r="V30" s="35"/>
      <c r="W30" s="127" t="s">
        <v>78</v>
      </c>
      <c r="X30" s="127"/>
      <c r="Y30" s="31" t="s">
        <v>9</v>
      </c>
      <c r="Z30" s="31"/>
      <c r="AA30" s="31"/>
      <c r="AB30" s="31"/>
      <c r="AC30" s="31"/>
      <c r="AD30" s="31"/>
      <c r="AE30" s="31"/>
      <c r="AF30" s="31"/>
      <c r="AG30" s="31"/>
      <c r="AH30" s="31"/>
      <c r="AI30" s="31"/>
      <c r="AJ30" s="31"/>
      <c r="AK30" s="31"/>
      <c r="AL30" s="59" t="s">
        <v>79</v>
      </c>
      <c r="AM30" s="142"/>
      <c r="AN30" s="127"/>
      <c r="AO30" s="127"/>
      <c r="AP30" s="127"/>
      <c r="AQ30" s="127"/>
    </row>
    <row r="31" spans="1:57" ht="11.25" customHeight="1" x14ac:dyDescent="0.2">
      <c r="A31" s="127"/>
      <c r="B31" s="152"/>
      <c r="C31" s="142"/>
      <c r="D31" s="35"/>
      <c r="E31" s="313"/>
      <c r="F31" s="313"/>
      <c r="G31" s="313"/>
      <c r="H31" s="313"/>
      <c r="I31" s="313"/>
      <c r="J31" s="313"/>
      <c r="K31" s="313"/>
      <c r="L31" s="313"/>
      <c r="M31" s="313"/>
      <c r="N31" s="313"/>
      <c r="O31" s="313"/>
      <c r="P31" s="313"/>
      <c r="Q31" s="313"/>
      <c r="R31" s="313"/>
      <c r="S31" s="313"/>
      <c r="T31" s="313"/>
      <c r="U31" s="79"/>
      <c r="V31" s="35"/>
      <c r="W31" s="127" t="s">
        <v>254</v>
      </c>
      <c r="X31" s="127"/>
      <c r="Y31" s="31" t="s">
        <v>9</v>
      </c>
      <c r="Z31" s="31"/>
      <c r="AA31" s="31"/>
      <c r="AB31" s="31"/>
      <c r="AC31" s="31"/>
      <c r="AD31" s="31"/>
      <c r="AE31" s="31"/>
      <c r="AF31" s="31"/>
      <c r="AG31" s="31"/>
      <c r="AH31" s="31"/>
      <c r="AI31" s="31"/>
      <c r="AJ31" s="31"/>
      <c r="AK31" s="31"/>
      <c r="AL31" s="59" t="s">
        <v>81</v>
      </c>
      <c r="AM31" s="142"/>
      <c r="AN31" s="127"/>
      <c r="AO31" s="127"/>
      <c r="AP31" s="317">
        <v>416</v>
      </c>
      <c r="AQ31" s="127"/>
    </row>
    <row r="32" spans="1:57" ht="11.25" customHeight="1" x14ac:dyDescent="0.2">
      <c r="A32" s="127"/>
      <c r="B32" s="152"/>
      <c r="C32" s="142"/>
      <c r="D32" s="35"/>
      <c r="E32" s="313"/>
      <c r="F32" s="313"/>
      <c r="G32" s="313"/>
      <c r="H32" s="313"/>
      <c r="I32" s="313"/>
      <c r="J32" s="313"/>
      <c r="K32" s="313"/>
      <c r="L32" s="313"/>
      <c r="M32" s="313"/>
      <c r="N32" s="313"/>
      <c r="O32" s="313"/>
      <c r="P32" s="313"/>
      <c r="Q32" s="313"/>
      <c r="R32" s="313"/>
      <c r="S32" s="313"/>
      <c r="T32" s="313"/>
      <c r="U32" s="79"/>
      <c r="V32" s="35"/>
      <c r="W32" s="127" t="s">
        <v>233</v>
      </c>
      <c r="X32" s="127"/>
      <c r="Y32" s="127"/>
      <c r="Z32" s="127"/>
      <c r="AA32" s="127"/>
      <c r="AB32" s="31" t="s">
        <v>9</v>
      </c>
      <c r="AC32" s="31"/>
      <c r="AD32" s="31"/>
      <c r="AE32" s="31"/>
      <c r="AF32" s="31"/>
      <c r="AG32" s="31"/>
      <c r="AH32" s="31"/>
      <c r="AI32" s="31"/>
      <c r="AJ32" s="31"/>
      <c r="AK32" s="31"/>
      <c r="AL32" s="59" t="s">
        <v>174</v>
      </c>
      <c r="AM32" s="142"/>
      <c r="AN32" s="127"/>
      <c r="AO32" s="127"/>
      <c r="AP32" s="317"/>
      <c r="AQ32" s="127"/>
      <c r="BE32" s="127"/>
    </row>
    <row r="33" spans="1:43" ht="6" customHeight="1" x14ac:dyDescent="0.2">
      <c r="A33" s="61"/>
      <c r="B33" s="60"/>
      <c r="C33" s="32"/>
      <c r="D33" s="12"/>
      <c r="E33" s="61"/>
      <c r="F33" s="61"/>
      <c r="G33" s="61"/>
      <c r="H33" s="61"/>
      <c r="I33" s="61"/>
      <c r="J33" s="61"/>
      <c r="K33" s="61"/>
      <c r="L33" s="61"/>
      <c r="M33" s="61"/>
      <c r="N33" s="61"/>
      <c r="O33" s="61"/>
      <c r="P33" s="61"/>
      <c r="Q33" s="61"/>
      <c r="R33" s="61"/>
      <c r="S33" s="61"/>
      <c r="T33" s="61"/>
      <c r="U33" s="32"/>
      <c r="V33" s="12"/>
      <c r="W33" s="61"/>
      <c r="X33" s="61"/>
      <c r="Y33" s="61"/>
      <c r="Z33" s="61"/>
      <c r="AA33" s="61"/>
      <c r="AB33" s="61"/>
      <c r="AC33" s="61"/>
      <c r="AD33" s="61"/>
      <c r="AE33" s="61"/>
      <c r="AF33" s="61"/>
      <c r="AG33" s="61"/>
      <c r="AH33" s="61"/>
      <c r="AI33" s="61"/>
      <c r="AJ33" s="61"/>
      <c r="AK33" s="61"/>
      <c r="AL33" s="62"/>
      <c r="AM33" s="32"/>
      <c r="AN33" s="61"/>
      <c r="AO33" s="61"/>
      <c r="AP33" s="61"/>
      <c r="AQ33" s="61"/>
    </row>
    <row r="34" spans="1:43" ht="6" customHeight="1" x14ac:dyDescent="0.2">
      <c r="A34" s="8"/>
      <c r="B34" s="155"/>
      <c r="C34" s="30"/>
      <c r="D34" s="13"/>
      <c r="E34" s="8"/>
      <c r="F34" s="8"/>
      <c r="G34" s="8"/>
      <c r="H34" s="8"/>
      <c r="I34" s="8"/>
      <c r="J34" s="8"/>
      <c r="K34" s="8"/>
      <c r="L34" s="8"/>
      <c r="M34" s="8"/>
      <c r="N34" s="8"/>
      <c r="O34" s="8"/>
      <c r="P34" s="8"/>
      <c r="Q34" s="8"/>
      <c r="R34" s="8"/>
      <c r="S34" s="8"/>
      <c r="T34" s="8"/>
      <c r="U34" s="30"/>
      <c r="V34" s="13"/>
      <c r="W34" s="8"/>
      <c r="X34" s="8"/>
      <c r="Y34" s="8"/>
      <c r="Z34" s="8"/>
      <c r="AA34" s="8"/>
      <c r="AB34" s="8"/>
      <c r="AC34" s="8"/>
      <c r="AD34" s="8"/>
      <c r="AE34" s="8"/>
      <c r="AF34" s="8"/>
      <c r="AG34" s="8"/>
      <c r="AH34" s="8"/>
      <c r="AI34" s="8"/>
      <c r="AJ34" s="8"/>
      <c r="AK34" s="8"/>
      <c r="AL34" s="10"/>
      <c r="AM34" s="30"/>
      <c r="AN34" s="8"/>
      <c r="AO34" s="8"/>
      <c r="AP34" s="8"/>
      <c r="AQ34" s="8"/>
    </row>
    <row r="35" spans="1:43" ht="11.25" customHeight="1" x14ac:dyDescent="0.2">
      <c r="A35" s="127"/>
      <c r="B35" s="152">
        <v>405</v>
      </c>
      <c r="C35" s="142"/>
      <c r="D35" s="35"/>
      <c r="E35" s="313" t="str">
        <f ca="1">VLOOKUP(INDIRECT(ADDRESS(ROW(),COLUMN()-3)),Language_Translations,MATCH(Language_Selected,Language_Options,0),FALSE)</f>
        <v>À n'importe quel moment au cours de sa maladie, est-ce qu'on a pris le sang de (NOM) au doigt ou au talon ?</v>
      </c>
      <c r="F35" s="313"/>
      <c r="G35" s="313"/>
      <c r="H35" s="313"/>
      <c r="I35" s="313"/>
      <c r="J35" s="313"/>
      <c r="K35" s="313"/>
      <c r="L35" s="313"/>
      <c r="M35" s="313"/>
      <c r="N35" s="313"/>
      <c r="O35" s="313"/>
      <c r="P35" s="313"/>
      <c r="Q35" s="313"/>
      <c r="R35" s="313"/>
      <c r="S35" s="313"/>
      <c r="T35" s="313"/>
      <c r="U35" s="79"/>
      <c r="V35" s="35"/>
      <c r="W35" s="127" t="s">
        <v>78</v>
      </c>
      <c r="X35" s="127"/>
      <c r="Y35" s="31" t="s">
        <v>9</v>
      </c>
      <c r="Z35" s="31"/>
      <c r="AA35" s="31"/>
      <c r="AB35" s="31"/>
      <c r="AC35" s="31"/>
      <c r="AD35" s="31"/>
      <c r="AE35" s="31"/>
      <c r="AF35" s="31"/>
      <c r="AG35" s="31"/>
      <c r="AH35" s="31"/>
      <c r="AI35" s="31"/>
      <c r="AJ35" s="31"/>
      <c r="AK35" s="31"/>
      <c r="AL35" s="59" t="s">
        <v>79</v>
      </c>
      <c r="AM35" s="142"/>
      <c r="AN35" s="127"/>
      <c r="AO35" s="127"/>
      <c r="AP35" s="127"/>
      <c r="AQ35" s="127"/>
    </row>
    <row r="36" spans="1:43" ht="11.25" customHeight="1" x14ac:dyDescent="0.2">
      <c r="A36" s="127"/>
      <c r="B36" s="63"/>
      <c r="C36" s="142"/>
      <c r="D36" s="35"/>
      <c r="E36" s="313"/>
      <c r="F36" s="313"/>
      <c r="G36" s="313"/>
      <c r="H36" s="313"/>
      <c r="I36" s="313"/>
      <c r="J36" s="313"/>
      <c r="K36" s="313"/>
      <c r="L36" s="313"/>
      <c r="M36" s="313"/>
      <c r="N36" s="313"/>
      <c r="O36" s="313"/>
      <c r="P36" s="313"/>
      <c r="Q36" s="313"/>
      <c r="R36" s="313"/>
      <c r="S36" s="313"/>
      <c r="T36" s="313"/>
      <c r="U36" s="79"/>
      <c r="V36" s="35"/>
      <c r="W36" s="127" t="s">
        <v>80</v>
      </c>
      <c r="X36" s="127"/>
      <c r="Y36" s="31" t="s">
        <v>9</v>
      </c>
      <c r="Z36" s="31"/>
      <c r="AA36" s="31"/>
      <c r="AB36" s="31"/>
      <c r="AC36" s="31"/>
      <c r="AD36" s="31"/>
      <c r="AE36" s="31"/>
      <c r="AF36" s="31"/>
      <c r="AG36" s="31"/>
      <c r="AH36" s="31"/>
      <c r="AI36" s="31"/>
      <c r="AJ36" s="31"/>
      <c r="AK36" s="31"/>
      <c r="AL36" s="59" t="s">
        <v>81</v>
      </c>
      <c r="AM36" s="142"/>
      <c r="AN36" s="127"/>
      <c r="AO36" s="127"/>
      <c r="AP36" s="127"/>
      <c r="AQ36" s="127"/>
    </row>
    <row r="37" spans="1:43" ht="11.25" customHeight="1" x14ac:dyDescent="0.2">
      <c r="A37" s="127"/>
      <c r="B37" s="152"/>
      <c r="C37" s="142"/>
      <c r="D37" s="35"/>
      <c r="E37" s="313"/>
      <c r="F37" s="313"/>
      <c r="G37" s="313"/>
      <c r="H37" s="313"/>
      <c r="I37" s="313"/>
      <c r="J37" s="313"/>
      <c r="K37" s="313"/>
      <c r="L37" s="313"/>
      <c r="M37" s="313"/>
      <c r="N37" s="313"/>
      <c r="O37" s="313"/>
      <c r="P37" s="313"/>
      <c r="Q37" s="313"/>
      <c r="R37" s="313"/>
      <c r="S37" s="313"/>
      <c r="T37" s="313"/>
      <c r="U37" s="79"/>
      <c r="V37" s="35"/>
      <c r="W37" s="127" t="s">
        <v>233</v>
      </c>
      <c r="X37" s="127"/>
      <c r="Y37" s="127"/>
      <c r="Z37" s="127"/>
      <c r="AB37" s="31" t="s">
        <v>9</v>
      </c>
      <c r="AC37" s="31"/>
      <c r="AD37" s="31"/>
      <c r="AE37" s="31"/>
      <c r="AF37" s="31"/>
      <c r="AG37" s="31"/>
      <c r="AH37" s="31"/>
      <c r="AI37" s="31"/>
      <c r="AJ37" s="31"/>
      <c r="AK37" s="31"/>
      <c r="AL37" s="59" t="s">
        <v>174</v>
      </c>
      <c r="AM37" s="142"/>
      <c r="AN37" s="127"/>
      <c r="AO37" s="127"/>
      <c r="AP37" s="127"/>
      <c r="AQ37" s="127"/>
    </row>
    <row r="38" spans="1:43" ht="6" customHeight="1" x14ac:dyDescent="0.2">
      <c r="A38" s="61"/>
      <c r="B38" s="60"/>
      <c r="C38" s="32"/>
      <c r="D38" s="12"/>
      <c r="E38" s="61"/>
      <c r="F38" s="61"/>
      <c r="G38" s="61"/>
      <c r="H38" s="61"/>
      <c r="I38" s="61"/>
      <c r="J38" s="61"/>
      <c r="K38" s="61"/>
      <c r="L38" s="61"/>
      <c r="M38" s="61"/>
      <c r="N38" s="61"/>
      <c r="O38" s="61"/>
      <c r="P38" s="61"/>
      <c r="Q38" s="61"/>
      <c r="R38" s="61"/>
      <c r="S38" s="61"/>
      <c r="T38" s="61"/>
      <c r="U38" s="32"/>
      <c r="V38" s="12"/>
      <c r="W38" s="61"/>
      <c r="X38" s="61"/>
      <c r="Y38" s="61"/>
      <c r="Z38" s="61"/>
      <c r="AA38" s="61"/>
      <c r="AB38" s="61"/>
      <c r="AC38" s="61"/>
      <c r="AD38" s="61"/>
      <c r="AE38" s="61"/>
      <c r="AF38" s="61"/>
      <c r="AG38" s="61"/>
      <c r="AH38" s="61"/>
      <c r="AI38" s="61"/>
      <c r="AJ38" s="61"/>
      <c r="AK38" s="61"/>
      <c r="AL38" s="62"/>
      <c r="AM38" s="32"/>
      <c r="AN38" s="61"/>
      <c r="AO38" s="61"/>
      <c r="AP38" s="61"/>
      <c r="AQ38" s="61"/>
    </row>
    <row r="39" spans="1:43" ht="6" customHeight="1" x14ac:dyDescent="0.2">
      <c r="A39" s="8"/>
      <c r="B39" s="155"/>
      <c r="C39" s="30"/>
      <c r="D39" s="13"/>
      <c r="E39" s="8"/>
      <c r="F39" s="8"/>
      <c r="G39" s="8"/>
      <c r="H39" s="8"/>
      <c r="I39" s="8"/>
      <c r="J39" s="8"/>
      <c r="K39" s="8"/>
      <c r="L39" s="8"/>
      <c r="M39" s="8"/>
      <c r="N39" s="8"/>
      <c r="O39" s="8"/>
      <c r="P39" s="8"/>
      <c r="Q39" s="8"/>
      <c r="R39" s="8"/>
      <c r="S39" s="8"/>
      <c r="T39" s="8"/>
      <c r="U39" s="30"/>
      <c r="V39" s="13"/>
      <c r="W39" s="8"/>
      <c r="X39" s="8"/>
      <c r="Y39" s="8"/>
      <c r="Z39" s="8"/>
      <c r="AA39" s="8"/>
      <c r="AB39" s="8"/>
      <c r="AC39" s="8"/>
      <c r="AD39" s="8"/>
      <c r="AE39" s="8"/>
      <c r="AF39" s="8"/>
      <c r="AG39" s="8"/>
      <c r="AH39" s="8"/>
      <c r="AI39" s="8"/>
      <c r="AJ39" s="8"/>
      <c r="AK39" s="8"/>
      <c r="AL39" s="10"/>
      <c r="AM39" s="30"/>
      <c r="AN39" s="8"/>
      <c r="AO39" s="8"/>
      <c r="AP39" s="8"/>
      <c r="AQ39" s="8"/>
    </row>
    <row r="40" spans="1:43" ht="11.25" customHeight="1" x14ac:dyDescent="0.2">
      <c r="A40" s="127"/>
      <c r="B40" s="171">
        <v>406</v>
      </c>
      <c r="C40" s="142"/>
      <c r="D40" s="35"/>
      <c r="E40" s="313" t="str">
        <f ca="1">VLOOKUP(INDIRECT(ADDRESS(ROW(),COLUMN()-3)),Language_Translations,MATCH(Language_Selected,Language_Options,0),FALSE)</f>
        <v>Est-ce qu'un prestataire de santé vous a dit que (NOM) avait le paludisme ?</v>
      </c>
      <c r="F40" s="313"/>
      <c r="G40" s="313"/>
      <c r="H40" s="313"/>
      <c r="I40" s="313"/>
      <c r="J40" s="313"/>
      <c r="K40" s="313"/>
      <c r="L40" s="313"/>
      <c r="M40" s="313"/>
      <c r="N40" s="313"/>
      <c r="O40" s="313"/>
      <c r="P40" s="313"/>
      <c r="Q40" s="313"/>
      <c r="R40" s="313"/>
      <c r="S40" s="313"/>
      <c r="T40" s="313"/>
      <c r="U40" s="79"/>
      <c r="V40" s="35"/>
      <c r="W40" s="127" t="s">
        <v>78</v>
      </c>
      <c r="X40" s="127"/>
      <c r="Y40" s="31" t="s">
        <v>9</v>
      </c>
      <c r="Z40" s="31"/>
      <c r="AA40" s="31"/>
      <c r="AB40" s="31"/>
      <c r="AC40" s="31"/>
      <c r="AD40" s="31"/>
      <c r="AE40" s="31"/>
      <c r="AF40" s="31"/>
      <c r="AG40" s="31"/>
      <c r="AH40" s="31"/>
      <c r="AI40" s="31"/>
      <c r="AJ40" s="31"/>
      <c r="AK40" s="31"/>
      <c r="AL40" s="59" t="s">
        <v>79</v>
      </c>
      <c r="AM40" s="142"/>
      <c r="AN40" s="127"/>
      <c r="AO40" s="127"/>
      <c r="AP40" s="127"/>
      <c r="AQ40" s="127"/>
    </row>
    <row r="41" spans="1:43" ht="11.25" customHeight="1" x14ac:dyDescent="0.2">
      <c r="A41" s="127"/>
      <c r="B41" s="63"/>
      <c r="C41" s="142"/>
      <c r="D41" s="35"/>
      <c r="E41" s="313"/>
      <c r="F41" s="313"/>
      <c r="G41" s="313"/>
      <c r="H41" s="313"/>
      <c r="I41" s="313"/>
      <c r="J41" s="313"/>
      <c r="K41" s="313"/>
      <c r="L41" s="313"/>
      <c r="M41" s="313"/>
      <c r="N41" s="313"/>
      <c r="O41" s="313"/>
      <c r="P41" s="313"/>
      <c r="Q41" s="313"/>
      <c r="R41" s="313"/>
      <c r="S41" s="313"/>
      <c r="T41" s="313"/>
      <c r="U41" s="79"/>
      <c r="V41" s="35"/>
      <c r="W41" s="127" t="s">
        <v>254</v>
      </c>
      <c r="X41" s="127"/>
      <c r="Y41" s="31" t="s">
        <v>9</v>
      </c>
      <c r="Z41" s="31"/>
      <c r="AA41" s="31"/>
      <c r="AB41" s="31"/>
      <c r="AC41" s="31"/>
      <c r="AD41" s="31"/>
      <c r="AE41" s="31"/>
      <c r="AF41" s="31"/>
      <c r="AG41" s="31"/>
      <c r="AH41" s="31"/>
      <c r="AI41" s="31"/>
      <c r="AJ41" s="31"/>
      <c r="AK41" s="31"/>
      <c r="AL41" s="59" t="s">
        <v>81</v>
      </c>
      <c r="AM41" s="142"/>
      <c r="AN41" s="127"/>
      <c r="AO41" s="127"/>
      <c r="AP41" s="127"/>
      <c r="AQ41" s="127"/>
    </row>
    <row r="42" spans="1:43" ht="11.25" customHeight="1" x14ac:dyDescent="0.2">
      <c r="A42" s="127"/>
      <c r="B42" s="152"/>
      <c r="C42" s="142"/>
      <c r="D42" s="35"/>
      <c r="E42" s="313"/>
      <c r="F42" s="313"/>
      <c r="G42" s="313"/>
      <c r="H42" s="313"/>
      <c r="I42" s="313"/>
      <c r="J42" s="313"/>
      <c r="K42" s="313"/>
      <c r="L42" s="313"/>
      <c r="M42" s="313"/>
      <c r="N42" s="313"/>
      <c r="O42" s="313"/>
      <c r="P42" s="313"/>
      <c r="Q42" s="313"/>
      <c r="R42" s="313"/>
      <c r="S42" s="313"/>
      <c r="T42" s="313"/>
      <c r="U42" s="79"/>
      <c r="V42" s="35"/>
      <c r="W42" s="127" t="s">
        <v>233</v>
      </c>
      <c r="X42" s="127"/>
      <c r="Y42" s="127"/>
      <c r="Z42" s="127"/>
      <c r="AB42" s="31" t="s">
        <v>9</v>
      </c>
      <c r="AC42" s="31"/>
      <c r="AD42" s="31"/>
      <c r="AE42" s="31"/>
      <c r="AF42" s="31"/>
      <c r="AG42" s="31"/>
      <c r="AH42" s="31"/>
      <c r="AI42" s="31"/>
      <c r="AJ42" s="31"/>
      <c r="AK42" s="31"/>
      <c r="AL42" s="59" t="s">
        <v>174</v>
      </c>
      <c r="AM42" s="142"/>
      <c r="AN42" s="127"/>
      <c r="AO42" s="127"/>
      <c r="AP42" s="127"/>
      <c r="AQ42" s="127"/>
    </row>
    <row r="43" spans="1:43" ht="6" customHeight="1" x14ac:dyDescent="0.2">
      <c r="A43" s="61"/>
      <c r="B43" s="60"/>
      <c r="C43" s="32"/>
      <c r="D43" s="12"/>
      <c r="E43" s="61"/>
      <c r="F43" s="61"/>
      <c r="G43" s="61"/>
      <c r="H43" s="61"/>
      <c r="I43" s="61"/>
      <c r="J43" s="61"/>
      <c r="K43" s="61"/>
      <c r="L43" s="61"/>
      <c r="M43" s="61"/>
      <c r="N43" s="61"/>
      <c r="O43" s="61"/>
      <c r="P43" s="61"/>
      <c r="Q43" s="61"/>
      <c r="R43" s="61"/>
      <c r="S43" s="61"/>
      <c r="T43" s="61"/>
      <c r="U43" s="32"/>
      <c r="V43" s="12"/>
      <c r="W43" s="61"/>
      <c r="X43" s="61"/>
      <c r="Y43" s="61"/>
      <c r="Z43" s="61"/>
      <c r="AA43" s="61"/>
      <c r="AB43" s="61"/>
      <c r="AC43" s="61"/>
      <c r="AD43" s="61"/>
      <c r="AE43" s="61"/>
      <c r="AF43" s="61"/>
      <c r="AG43" s="61"/>
      <c r="AH43" s="61"/>
      <c r="AI43" s="61"/>
      <c r="AJ43" s="61"/>
      <c r="AK43" s="61"/>
      <c r="AL43" s="62"/>
      <c r="AM43" s="32"/>
      <c r="AN43" s="61"/>
      <c r="AO43" s="61"/>
      <c r="AP43" s="61"/>
      <c r="AQ43" s="61"/>
    </row>
    <row r="44" spans="1:43" ht="6" customHeight="1" x14ac:dyDescent="0.2">
      <c r="A44" s="127"/>
      <c r="B44" s="152"/>
      <c r="C44" s="142"/>
      <c r="D44" s="35"/>
      <c r="E44" s="127"/>
      <c r="F44" s="127"/>
      <c r="G44" s="127"/>
      <c r="H44" s="127"/>
      <c r="I44" s="127"/>
      <c r="J44" s="127"/>
      <c r="K44" s="127"/>
      <c r="L44" s="127"/>
      <c r="M44" s="127"/>
      <c r="N44" s="127"/>
      <c r="O44" s="127"/>
      <c r="P44" s="127"/>
      <c r="Q44" s="127"/>
      <c r="R44" s="127"/>
      <c r="S44" s="127"/>
      <c r="T44" s="127"/>
      <c r="U44" s="142"/>
      <c r="V44" s="35"/>
      <c r="W44" s="127"/>
      <c r="X44" s="127"/>
      <c r="Y44" s="127"/>
      <c r="Z44" s="127"/>
      <c r="AA44" s="127"/>
      <c r="AB44" s="127"/>
      <c r="AC44" s="127"/>
      <c r="AD44" s="127"/>
      <c r="AE44" s="127"/>
      <c r="AF44" s="127"/>
      <c r="AG44" s="127"/>
      <c r="AH44" s="127"/>
      <c r="AI44" s="127"/>
      <c r="AJ44" s="127"/>
      <c r="AK44" s="127"/>
      <c r="AL44" s="58"/>
      <c r="AM44" s="142"/>
      <c r="AN44" s="127"/>
      <c r="AO44" s="127"/>
      <c r="AP44" s="127"/>
      <c r="AQ44" s="127"/>
    </row>
    <row r="45" spans="1:43" ht="11.25" customHeight="1" x14ac:dyDescent="0.2">
      <c r="A45" s="127"/>
      <c r="B45" s="171">
        <v>407</v>
      </c>
      <c r="C45" s="142"/>
      <c r="D45" s="35"/>
      <c r="E45" s="313" t="str">
        <f ca="1">VLOOKUP(INDIRECT(ADDRESS(ROW(),COLUMN()-3)),Language_Translations,MATCH(Language_Selected,Language_Options,0),FALSE)</f>
        <v>Avez-vous recherché des conseils ou un traitement pour la maladie ?</v>
      </c>
      <c r="F45" s="313"/>
      <c r="G45" s="313"/>
      <c r="H45" s="313"/>
      <c r="I45" s="313"/>
      <c r="J45" s="313"/>
      <c r="K45" s="313"/>
      <c r="L45" s="313"/>
      <c r="M45" s="313"/>
      <c r="N45" s="313"/>
      <c r="O45" s="313"/>
      <c r="P45" s="313"/>
      <c r="Q45" s="313"/>
      <c r="R45" s="313"/>
      <c r="S45" s="313"/>
      <c r="T45" s="313"/>
      <c r="U45" s="79"/>
      <c r="V45" s="35"/>
      <c r="W45" s="127" t="s">
        <v>78</v>
      </c>
      <c r="X45" s="127"/>
      <c r="Y45" s="31" t="s">
        <v>9</v>
      </c>
      <c r="Z45" s="31"/>
      <c r="AA45" s="31"/>
      <c r="AB45" s="31"/>
      <c r="AC45" s="31"/>
      <c r="AD45" s="31"/>
      <c r="AE45" s="31"/>
      <c r="AF45" s="31"/>
      <c r="AG45" s="31"/>
      <c r="AH45" s="31"/>
      <c r="AI45" s="31"/>
      <c r="AJ45" s="31"/>
      <c r="AK45" s="31"/>
      <c r="AL45" s="59" t="s">
        <v>79</v>
      </c>
      <c r="AM45" s="142"/>
      <c r="AN45" s="127"/>
      <c r="AO45" s="127"/>
      <c r="AP45" s="127"/>
      <c r="AQ45" s="127"/>
    </row>
    <row r="46" spans="1:43" ht="11.25" customHeight="1" x14ac:dyDescent="0.2">
      <c r="A46" s="127"/>
      <c r="B46" s="152"/>
      <c r="C46" s="142"/>
      <c r="D46" s="35"/>
      <c r="E46" s="313"/>
      <c r="F46" s="313"/>
      <c r="G46" s="313"/>
      <c r="H46" s="313"/>
      <c r="I46" s="313"/>
      <c r="J46" s="313"/>
      <c r="K46" s="313"/>
      <c r="L46" s="313"/>
      <c r="M46" s="313"/>
      <c r="N46" s="313"/>
      <c r="O46" s="313"/>
      <c r="P46" s="313"/>
      <c r="Q46" s="313"/>
      <c r="R46" s="313"/>
      <c r="S46" s="313"/>
      <c r="T46" s="313"/>
      <c r="U46" s="79"/>
      <c r="V46" s="35"/>
      <c r="W46" s="127" t="s">
        <v>254</v>
      </c>
      <c r="X46" s="127"/>
      <c r="Y46" s="31" t="s">
        <v>9</v>
      </c>
      <c r="Z46" s="31"/>
      <c r="AA46" s="31"/>
      <c r="AB46" s="31"/>
      <c r="AC46" s="31"/>
      <c r="AD46" s="31"/>
      <c r="AE46" s="31"/>
      <c r="AF46" s="31"/>
      <c r="AG46" s="31"/>
      <c r="AH46" s="31"/>
      <c r="AI46" s="31"/>
      <c r="AJ46" s="31"/>
      <c r="AK46" s="31"/>
      <c r="AL46" s="59" t="s">
        <v>81</v>
      </c>
      <c r="AM46" s="142"/>
      <c r="AN46" s="127"/>
      <c r="AO46" s="127"/>
      <c r="AP46" s="127">
        <v>412</v>
      </c>
      <c r="AQ46" s="127"/>
    </row>
    <row r="47" spans="1:43" ht="6" customHeight="1" x14ac:dyDescent="0.2">
      <c r="A47" s="61"/>
      <c r="B47" s="60"/>
      <c r="C47" s="32"/>
      <c r="D47" s="12"/>
      <c r="E47" s="61"/>
      <c r="F47" s="61"/>
      <c r="G47" s="61"/>
      <c r="H47" s="61"/>
      <c r="I47" s="61"/>
      <c r="J47" s="61"/>
      <c r="K47" s="61"/>
      <c r="L47" s="61"/>
      <c r="M47" s="61"/>
      <c r="N47" s="61"/>
      <c r="O47" s="61"/>
      <c r="P47" s="61"/>
      <c r="Q47" s="61"/>
      <c r="R47" s="61"/>
      <c r="S47" s="61"/>
      <c r="T47" s="61"/>
      <c r="U47" s="32"/>
      <c r="V47" s="12"/>
      <c r="W47" s="61"/>
      <c r="X47" s="61"/>
      <c r="Y47" s="61"/>
      <c r="Z47" s="61"/>
      <c r="AA47" s="61"/>
      <c r="AB47" s="61"/>
      <c r="AC47" s="61"/>
      <c r="AD47" s="61"/>
      <c r="AE47" s="61"/>
      <c r="AF47" s="61"/>
      <c r="AG47" s="61"/>
      <c r="AH47" s="61"/>
      <c r="AI47" s="61"/>
      <c r="AJ47" s="61"/>
      <c r="AK47" s="61"/>
      <c r="AL47" s="62"/>
      <c r="AM47" s="32"/>
      <c r="AN47" s="61"/>
      <c r="AO47" s="61"/>
      <c r="AP47" s="61"/>
      <c r="AQ47" s="61"/>
    </row>
    <row r="48" spans="1:43" ht="11.25" customHeight="1" x14ac:dyDescent="0.2">
      <c r="A48" s="321" t="str">
        <f>A1</f>
        <v>SECTION 4. FIÈVRE CHEZ LES ENFANTS</v>
      </c>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row>
    <row r="49" spans="1:43" ht="6" customHeight="1" thickBot="1" x14ac:dyDescent="0.25">
      <c r="A49" s="127"/>
      <c r="B49" s="152"/>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58"/>
      <c r="AM49" s="127"/>
      <c r="AN49" s="127"/>
      <c r="AO49" s="127"/>
      <c r="AP49" s="127"/>
      <c r="AQ49" s="127"/>
    </row>
    <row r="50" spans="1:43" ht="6" customHeight="1" x14ac:dyDescent="0.2">
      <c r="A50" s="64"/>
      <c r="B50" s="65"/>
      <c r="C50" s="66"/>
      <c r="D50" s="67"/>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9"/>
      <c r="AM50" s="66"/>
      <c r="AN50" s="68"/>
      <c r="AO50" s="68"/>
      <c r="AP50" s="68"/>
      <c r="AQ50" s="70"/>
    </row>
    <row r="51" spans="1:43" ht="11.25" customHeight="1" x14ac:dyDescent="0.2">
      <c r="A51" s="71"/>
      <c r="B51" s="152"/>
      <c r="C51" s="142"/>
      <c r="D51" s="35"/>
      <c r="E51" s="158"/>
      <c r="F51" s="158"/>
      <c r="G51" s="120"/>
      <c r="H51" s="120"/>
      <c r="I51" s="120"/>
      <c r="J51" s="120"/>
      <c r="K51" s="120"/>
      <c r="L51" s="120"/>
      <c r="M51" s="120"/>
      <c r="N51" s="120"/>
      <c r="O51" s="120"/>
      <c r="P51" s="120"/>
      <c r="Q51" s="120"/>
      <c r="R51" s="120"/>
      <c r="S51" s="120"/>
      <c r="T51" s="120"/>
      <c r="U51" s="120"/>
      <c r="V51" s="158"/>
      <c r="W51" s="158"/>
      <c r="X51" s="158"/>
      <c r="Y51" s="158"/>
      <c r="Z51" s="158"/>
      <c r="AA51" s="158"/>
      <c r="AB51" s="158"/>
      <c r="AC51" s="158"/>
      <c r="AD51" s="158"/>
      <c r="AE51" s="158"/>
      <c r="AF51" s="158"/>
      <c r="AG51" s="158"/>
      <c r="AH51" s="158"/>
      <c r="AI51" s="104"/>
      <c r="AJ51" s="105"/>
      <c r="AK51" s="104"/>
      <c r="AL51" s="105"/>
      <c r="AM51" s="142"/>
      <c r="AN51" s="127"/>
      <c r="AO51" s="127"/>
      <c r="AP51" s="127"/>
      <c r="AQ51" s="72"/>
    </row>
    <row r="52" spans="1:43" ht="11.25" customHeight="1" x14ac:dyDescent="0.2">
      <c r="A52" s="71"/>
      <c r="B52" s="152" t="s">
        <v>128</v>
      </c>
      <c r="C52" s="142"/>
      <c r="D52" s="35"/>
      <c r="E52" s="324" t="s">
        <v>250</v>
      </c>
      <c r="F52" s="324"/>
      <c r="G52" s="324"/>
      <c r="H52" s="324"/>
      <c r="I52" s="324"/>
      <c r="J52" s="324"/>
      <c r="K52" s="324"/>
      <c r="L52" s="108"/>
      <c r="M52" s="108"/>
      <c r="N52" s="108"/>
      <c r="O52" s="108"/>
      <c r="P52" s="108"/>
      <c r="Q52" s="108"/>
      <c r="R52" s="108"/>
      <c r="S52" s="108"/>
      <c r="T52" s="108"/>
      <c r="U52" s="120"/>
      <c r="X52" s="158"/>
      <c r="Y52" s="158"/>
      <c r="Z52" s="158"/>
      <c r="AA52" s="158"/>
      <c r="AB52" s="158"/>
      <c r="AC52" s="158"/>
      <c r="AD52" s="158"/>
      <c r="AE52" s="92"/>
      <c r="AF52" s="102"/>
      <c r="AG52" s="102"/>
      <c r="AH52" s="239" t="s">
        <v>474</v>
      </c>
      <c r="AI52" s="106"/>
      <c r="AJ52" s="107"/>
      <c r="AK52" s="106"/>
      <c r="AL52" s="107"/>
      <c r="AM52" s="142"/>
      <c r="AN52" s="127"/>
      <c r="AO52" s="127"/>
      <c r="AP52" s="127"/>
      <c r="AQ52" s="72"/>
    </row>
    <row r="53" spans="1:43" ht="6" customHeight="1" thickBot="1" x14ac:dyDescent="0.25">
      <c r="A53" s="73"/>
      <c r="B53" s="160"/>
      <c r="C53" s="74"/>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74"/>
      <c r="AN53" s="76"/>
      <c r="AO53" s="76"/>
      <c r="AP53" s="76"/>
      <c r="AQ53" s="78"/>
    </row>
    <row r="54" spans="1:43" ht="6" customHeight="1" x14ac:dyDescent="0.2">
      <c r="A54" s="8"/>
      <c r="B54" s="155"/>
      <c r="C54" s="30"/>
      <c r="D54" s="13"/>
      <c r="E54" s="8"/>
      <c r="F54" s="8"/>
      <c r="G54" s="8"/>
      <c r="H54" s="8"/>
      <c r="I54" s="8"/>
      <c r="J54" s="8"/>
      <c r="K54" s="8"/>
      <c r="L54" s="8"/>
      <c r="M54" s="8"/>
      <c r="N54" s="8"/>
      <c r="O54" s="8"/>
      <c r="P54" s="8"/>
      <c r="Q54" s="8"/>
      <c r="R54" s="8"/>
      <c r="S54" s="8"/>
      <c r="T54" s="8"/>
      <c r="U54" s="30"/>
      <c r="V54" s="13"/>
      <c r="W54" s="8"/>
      <c r="X54" s="8"/>
      <c r="Y54" s="8"/>
      <c r="Z54" s="8"/>
      <c r="AA54" s="8"/>
      <c r="AB54" s="8"/>
      <c r="AC54" s="8"/>
      <c r="AD54" s="8"/>
      <c r="AE54" s="8"/>
      <c r="AF54" s="8"/>
      <c r="AG54" s="8"/>
      <c r="AH54" s="8"/>
      <c r="AI54" s="8"/>
      <c r="AJ54" s="8"/>
      <c r="AK54" s="8"/>
      <c r="AL54" s="10"/>
      <c r="AM54" s="30"/>
      <c r="AN54" s="8"/>
      <c r="AO54" s="8"/>
      <c r="AP54" s="8"/>
      <c r="AQ54" s="8"/>
    </row>
    <row r="55" spans="1:43" ht="11.25" customHeight="1" x14ac:dyDescent="0.2">
      <c r="A55" s="127"/>
      <c r="B55" s="171">
        <v>408</v>
      </c>
      <c r="C55" s="142"/>
      <c r="D55" s="35"/>
      <c r="E55" s="313" t="str">
        <f ca="1">VLOOKUP(INDIRECT(ADDRESS(ROW(),COLUMN()-3)),Language_Translations,MATCH(Language_Selected,Language_Options,0),FALSE)</f>
        <v>Où êtes-vous allé pour rechercher des conseils ou un traitement ?
Quelque part d'autre ?</v>
      </c>
      <c r="F55" s="313"/>
      <c r="G55" s="313"/>
      <c r="H55" s="313"/>
      <c r="I55" s="313"/>
      <c r="J55" s="313"/>
      <c r="K55" s="313"/>
      <c r="L55" s="313"/>
      <c r="M55" s="313"/>
      <c r="N55" s="313"/>
      <c r="O55" s="313"/>
      <c r="P55" s="313"/>
      <c r="Q55" s="313"/>
      <c r="R55" s="313"/>
      <c r="S55" s="313"/>
      <c r="T55" s="313"/>
      <c r="U55" s="79"/>
      <c r="V55" s="35"/>
      <c r="W55" s="80" t="s">
        <v>204</v>
      </c>
      <c r="X55" s="127"/>
      <c r="Y55" s="127"/>
      <c r="Z55" s="127"/>
      <c r="AA55" s="127"/>
      <c r="AB55" s="127"/>
      <c r="AC55" s="127"/>
      <c r="AD55" s="127"/>
      <c r="AE55" s="127"/>
      <c r="AF55" s="127"/>
      <c r="AG55" s="127"/>
      <c r="AH55" s="127"/>
      <c r="AI55" s="127"/>
      <c r="AJ55" s="127"/>
      <c r="AK55" s="127"/>
      <c r="AL55" s="152"/>
      <c r="AM55" s="142"/>
      <c r="AN55" s="127"/>
      <c r="AO55" s="127"/>
      <c r="AP55" s="127"/>
      <c r="AQ55" s="127"/>
    </row>
    <row r="56" spans="1:43" ht="11.25" customHeight="1" x14ac:dyDescent="0.2">
      <c r="A56" s="127"/>
      <c r="B56" s="63" t="s">
        <v>57</v>
      </c>
      <c r="C56" s="142"/>
      <c r="D56" s="35"/>
      <c r="E56" s="313"/>
      <c r="F56" s="313"/>
      <c r="G56" s="313"/>
      <c r="H56" s="313"/>
      <c r="I56" s="313"/>
      <c r="J56" s="313"/>
      <c r="K56" s="313"/>
      <c r="L56" s="313"/>
      <c r="M56" s="313"/>
      <c r="N56" s="313"/>
      <c r="O56" s="313"/>
      <c r="P56" s="313"/>
      <c r="Q56" s="313"/>
      <c r="R56" s="313"/>
      <c r="S56" s="313"/>
      <c r="T56" s="313"/>
      <c r="U56" s="79"/>
      <c r="V56" s="35"/>
      <c r="W56" s="127"/>
      <c r="X56" s="127" t="s">
        <v>205</v>
      </c>
      <c r="Y56" s="127"/>
      <c r="Z56" s="127"/>
      <c r="AA56" s="127"/>
      <c r="AB56" s="127"/>
      <c r="AC56" s="127"/>
      <c r="AD56" s="127"/>
      <c r="AE56" s="127"/>
      <c r="AF56" s="31"/>
      <c r="AG56" s="31"/>
      <c r="AI56" s="31" t="s">
        <v>9</v>
      </c>
      <c r="AJ56" s="31"/>
      <c r="AK56" s="31"/>
      <c r="AL56" s="152" t="s">
        <v>186</v>
      </c>
      <c r="AM56" s="142"/>
      <c r="AN56" s="127"/>
      <c r="AO56" s="127"/>
      <c r="AP56" s="127"/>
      <c r="AQ56" s="127"/>
    </row>
    <row r="57" spans="1:43" ht="11.25" customHeight="1" x14ac:dyDescent="0.2">
      <c r="A57" s="127"/>
      <c r="B57" s="152"/>
      <c r="C57" s="142"/>
      <c r="D57" s="35"/>
      <c r="E57" s="313"/>
      <c r="F57" s="313"/>
      <c r="G57" s="313"/>
      <c r="H57" s="313"/>
      <c r="I57" s="313"/>
      <c r="J57" s="313"/>
      <c r="K57" s="313"/>
      <c r="L57" s="313"/>
      <c r="M57" s="313"/>
      <c r="N57" s="313"/>
      <c r="O57" s="313"/>
      <c r="P57" s="313"/>
      <c r="Q57" s="313"/>
      <c r="R57" s="313"/>
      <c r="S57" s="313"/>
      <c r="T57" s="313"/>
      <c r="U57" s="142"/>
      <c r="V57" s="35"/>
      <c r="W57" s="127"/>
      <c r="X57" s="127" t="s">
        <v>255</v>
      </c>
      <c r="Y57" s="127"/>
      <c r="Z57" s="127"/>
      <c r="AA57" s="127"/>
      <c r="AB57" s="127"/>
      <c r="AC57" s="127"/>
      <c r="AD57" s="127"/>
      <c r="AE57" s="127"/>
      <c r="AF57" s="127"/>
      <c r="AG57" s="127"/>
      <c r="AI57" s="31"/>
      <c r="AJ57" s="31"/>
      <c r="AK57" s="31"/>
      <c r="AL57"/>
      <c r="AM57" s="142"/>
      <c r="AN57" s="127"/>
      <c r="AO57" s="127"/>
      <c r="AP57" s="127"/>
      <c r="AQ57" s="127"/>
    </row>
    <row r="58" spans="1:43" ht="11.25" customHeight="1" x14ac:dyDescent="0.2">
      <c r="A58" s="127"/>
      <c r="B58" s="152"/>
      <c r="C58" s="142"/>
      <c r="D58" s="35"/>
      <c r="E58" s="313"/>
      <c r="F58" s="313"/>
      <c r="G58" s="313"/>
      <c r="H58" s="313"/>
      <c r="I58" s="313"/>
      <c r="J58" s="313"/>
      <c r="K58" s="313"/>
      <c r="L58" s="313"/>
      <c r="M58" s="313"/>
      <c r="N58" s="313"/>
      <c r="O58" s="313"/>
      <c r="P58" s="313"/>
      <c r="Q58" s="313"/>
      <c r="R58" s="313"/>
      <c r="S58" s="313"/>
      <c r="T58" s="313"/>
      <c r="U58" s="142"/>
      <c r="V58" s="35"/>
      <c r="W58" s="127"/>
      <c r="X58" s="127"/>
      <c r="Y58" s="127" t="s">
        <v>256</v>
      </c>
      <c r="Z58" s="127"/>
      <c r="AA58" s="127"/>
      <c r="AB58" s="127"/>
      <c r="AC58" s="127"/>
      <c r="AD58" s="127"/>
      <c r="AE58" s="31" t="s">
        <v>9</v>
      </c>
      <c r="AF58" s="31"/>
      <c r="AG58" s="31"/>
      <c r="AH58" s="31"/>
      <c r="AI58" s="31"/>
      <c r="AJ58" s="31"/>
      <c r="AK58" s="31"/>
      <c r="AL58" s="152" t="s">
        <v>188</v>
      </c>
      <c r="AM58" s="142"/>
      <c r="AN58" s="127"/>
      <c r="AO58" s="127"/>
      <c r="AP58" s="127"/>
      <c r="AQ58" s="127"/>
    </row>
    <row r="59" spans="1:43" ht="11.25" customHeight="1" x14ac:dyDescent="0.2">
      <c r="A59" s="127"/>
      <c r="B59" s="152"/>
      <c r="C59" s="142"/>
      <c r="D59" s="35"/>
      <c r="E59" s="313"/>
      <c r="F59" s="313"/>
      <c r="G59" s="313"/>
      <c r="H59" s="313"/>
      <c r="I59" s="313"/>
      <c r="J59" s="313"/>
      <c r="K59" s="313"/>
      <c r="L59" s="313"/>
      <c r="M59" s="313"/>
      <c r="N59" s="313"/>
      <c r="O59" s="313"/>
      <c r="P59" s="313"/>
      <c r="Q59" s="313"/>
      <c r="R59" s="313"/>
      <c r="S59" s="313"/>
      <c r="T59" s="313"/>
      <c r="U59" s="79"/>
      <c r="V59" s="35"/>
      <c r="W59" s="127"/>
      <c r="X59" s="127" t="s">
        <v>257</v>
      </c>
      <c r="Y59" s="127"/>
      <c r="Z59" s="127"/>
      <c r="AA59" s="127"/>
      <c r="AB59" s="127"/>
      <c r="AC59" s="127"/>
      <c r="AD59" s="127"/>
      <c r="AE59" s="127"/>
      <c r="AF59" s="127"/>
      <c r="AG59" s="127"/>
      <c r="AH59" s="31"/>
      <c r="AI59" s="31"/>
      <c r="AJ59" s="31"/>
      <c r="AK59" s="31" t="s">
        <v>9</v>
      </c>
      <c r="AL59" s="152" t="s">
        <v>190</v>
      </c>
      <c r="AM59" s="142"/>
      <c r="AN59" s="127"/>
      <c r="AO59" s="127"/>
      <c r="AP59" s="127"/>
      <c r="AQ59" s="127"/>
    </row>
    <row r="60" spans="1:43" ht="11.25" customHeight="1" x14ac:dyDescent="0.2">
      <c r="A60" s="127"/>
      <c r="B60" s="152"/>
      <c r="C60" s="142"/>
      <c r="D60" s="35"/>
      <c r="E60" s="306" t="s">
        <v>206</v>
      </c>
      <c r="F60" s="306"/>
      <c r="G60" s="306"/>
      <c r="H60" s="306"/>
      <c r="I60" s="306"/>
      <c r="J60" s="306"/>
      <c r="K60" s="306"/>
      <c r="L60" s="306"/>
      <c r="M60" s="306"/>
      <c r="N60" s="306"/>
      <c r="O60" s="306"/>
      <c r="P60" s="306"/>
      <c r="Q60" s="306"/>
      <c r="R60" s="306"/>
      <c r="S60" s="306"/>
      <c r="T60" s="306"/>
      <c r="U60" s="142"/>
      <c r="V60" s="35"/>
      <c r="W60" s="127"/>
      <c r="X60" s="127" t="s">
        <v>258</v>
      </c>
      <c r="Y60" s="127"/>
      <c r="Z60" s="127"/>
      <c r="AA60" s="127"/>
      <c r="AB60" s="127"/>
      <c r="AC60" s="31"/>
      <c r="AD60" s="31" t="s">
        <v>9</v>
      </c>
      <c r="AE60" s="31"/>
      <c r="AF60" s="31"/>
      <c r="AG60" s="31"/>
      <c r="AH60" s="31"/>
      <c r="AI60" s="31"/>
      <c r="AJ60" s="31"/>
      <c r="AK60" s="31"/>
      <c r="AL60" s="152" t="s">
        <v>195</v>
      </c>
      <c r="AM60" s="142"/>
      <c r="AN60" s="127"/>
      <c r="AO60" s="127"/>
      <c r="AP60" s="127"/>
      <c r="AQ60" s="127"/>
    </row>
    <row r="61" spans="1:43" ht="11.15" customHeight="1" x14ac:dyDescent="0.2">
      <c r="A61" s="127"/>
      <c r="B61" s="152"/>
      <c r="C61" s="142"/>
      <c r="D61" s="35"/>
      <c r="E61" s="306"/>
      <c r="F61" s="306"/>
      <c r="G61" s="306"/>
      <c r="H61" s="306"/>
      <c r="I61" s="306"/>
      <c r="J61" s="306"/>
      <c r="K61" s="306"/>
      <c r="L61" s="306"/>
      <c r="M61" s="306"/>
      <c r="N61" s="306"/>
      <c r="O61" s="306"/>
      <c r="P61" s="306"/>
      <c r="Q61" s="306"/>
      <c r="R61" s="306"/>
      <c r="S61" s="306"/>
      <c r="T61" s="306"/>
      <c r="U61" s="142"/>
      <c r="V61" s="35"/>
      <c r="W61" s="127"/>
      <c r="X61" s="132" t="s">
        <v>259</v>
      </c>
      <c r="Y61" s="127"/>
      <c r="Z61" s="127"/>
      <c r="AA61" s="127"/>
      <c r="AB61" s="127"/>
      <c r="AC61" s="127"/>
      <c r="AD61" s="127"/>
      <c r="AE61" s="127"/>
      <c r="AF61" s="127"/>
      <c r="AG61" s="127"/>
      <c r="AH61" s="31"/>
      <c r="AI61" s="31"/>
      <c r="AJ61" s="31"/>
      <c r="AK61" s="31"/>
      <c r="AL61" s="132"/>
      <c r="AM61" s="142"/>
      <c r="AN61" s="127"/>
      <c r="AO61" s="127"/>
      <c r="AP61" s="127"/>
      <c r="AQ61" s="127"/>
    </row>
    <row r="62" spans="1:43" ht="11.25" customHeight="1" x14ac:dyDescent="0.2">
      <c r="A62" s="127"/>
      <c r="B62" s="152"/>
      <c r="C62" s="142"/>
      <c r="D62" s="35"/>
      <c r="E62" s="127"/>
      <c r="F62" s="149"/>
      <c r="G62" s="149"/>
      <c r="H62" s="149"/>
      <c r="I62" s="149"/>
      <c r="J62" s="149"/>
      <c r="K62" s="149"/>
      <c r="L62" s="149"/>
      <c r="M62" s="149"/>
      <c r="N62" s="149"/>
      <c r="O62" s="149"/>
      <c r="P62" s="149"/>
      <c r="Q62" s="149"/>
      <c r="R62" s="149"/>
      <c r="S62" s="149"/>
      <c r="T62" s="149"/>
      <c r="U62" s="142"/>
      <c r="V62" s="35"/>
      <c r="W62" s="127"/>
      <c r="X62" s="127"/>
      <c r="Y62" s="127" t="s">
        <v>260</v>
      </c>
      <c r="Z62" s="127"/>
      <c r="AA62" s="127"/>
      <c r="AB62" s="127"/>
      <c r="AC62" s="127"/>
      <c r="AD62" s="31"/>
      <c r="AE62" s="31" t="s">
        <v>261</v>
      </c>
      <c r="AF62" s="31"/>
      <c r="AG62" s="31"/>
      <c r="AH62" s="31"/>
      <c r="AI62" s="31"/>
      <c r="AJ62" s="31"/>
      <c r="AK62" s="31"/>
      <c r="AL62" s="152" t="s">
        <v>199</v>
      </c>
      <c r="AM62" s="142"/>
      <c r="AN62" s="127"/>
      <c r="AO62" s="127"/>
      <c r="AP62" s="127"/>
      <c r="AQ62" s="127"/>
    </row>
    <row r="63" spans="1:43" ht="11.25" customHeight="1" x14ac:dyDescent="0.2">
      <c r="A63" s="127"/>
      <c r="B63" s="152"/>
      <c r="C63" s="142"/>
      <c r="D63" s="35"/>
      <c r="E63" s="127"/>
      <c r="F63" s="127"/>
      <c r="G63" s="127"/>
      <c r="H63" s="127"/>
      <c r="I63" s="127"/>
      <c r="J63" s="127"/>
      <c r="K63" s="127"/>
      <c r="L63" s="127"/>
      <c r="M63" s="127"/>
      <c r="N63" s="127"/>
      <c r="O63" s="127"/>
      <c r="P63" s="127"/>
      <c r="Q63" s="127"/>
      <c r="R63" s="127"/>
      <c r="S63" s="127"/>
      <c r="T63" s="127"/>
      <c r="U63" s="142"/>
      <c r="V63" s="35"/>
      <c r="W63" s="127"/>
      <c r="X63" s="127" t="s">
        <v>262</v>
      </c>
      <c r="AL63"/>
      <c r="AM63" s="142"/>
      <c r="AN63" s="127"/>
      <c r="AO63" s="127"/>
      <c r="AP63" s="127"/>
      <c r="AQ63" s="127"/>
    </row>
    <row r="64" spans="1:43" ht="11.25" customHeight="1" x14ac:dyDescent="0.2">
      <c r="A64" s="127"/>
      <c r="B64" s="152"/>
      <c r="C64" s="142"/>
      <c r="D64" s="35"/>
      <c r="E64" s="306" t="s">
        <v>263</v>
      </c>
      <c r="F64" s="306"/>
      <c r="G64" s="306"/>
      <c r="H64" s="306"/>
      <c r="I64" s="306"/>
      <c r="J64" s="306"/>
      <c r="K64" s="306"/>
      <c r="L64" s="306"/>
      <c r="M64" s="306"/>
      <c r="N64" s="306"/>
      <c r="O64" s="306"/>
      <c r="P64" s="306"/>
      <c r="Q64" s="306"/>
      <c r="R64" s="306"/>
      <c r="S64" s="306"/>
      <c r="T64" s="306"/>
      <c r="U64" s="142"/>
      <c r="V64" s="35"/>
      <c r="W64" s="127"/>
      <c r="Y64" t="s">
        <v>210</v>
      </c>
      <c r="AB64" s="137"/>
      <c r="AC64" s="137"/>
      <c r="AD64" s="137"/>
      <c r="AE64" s="61"/>
      <c r="AF64" s="61"/>
      <c r="AG64" s="61"/>
      <c r="AH64" s="61"/>
      <c r="AI64" s="61"/>
      <c r="AJ64" s="61"/>
      <c r="AK64" s="61"/>
      <c r="AL64" s="152" t="s">
        <v>211</v>
      </c>
      <c r="AM64" s="142"/>
      <c r="AN64" s="127"/>
      <c r="AO64" s="127"/>
      <c r="AP64" s="127"/>
      <c r="AQ64" s="127"/>
    </row>
    <row r="65" spans="1:43" ht="11.25" customHeight="1" x14ac:dyDescent="0.2">
      <c r="A65" s="127"/>
      <c r="B65" s="152"/>
      <c r="C65" s="142"/>
      <c r="D65" s="35"/>
      <c r="E65" s="306"/>
      <c r="F65" s="306"/>
      <c r="G65" s="306"/>
      <c r="H65" s="306"/>
      <c r="I65" s="306"/>
      <c r="J65" s="306"/>
      <c r="K65" s="306"/>
      <c r="L65" s="306"/>
      <c r="M65" s="306"/>
      <c r="N65" s="306"/>
      <c r="O65" s="306"/>
      <c r="P65" s="306"/>
      <c r="Q65" s="306"/>
      <c r="R65" s="306"/>
      <c r="S65" s="306"/>
      <c r="T65" s="306"/>
      <c r="U65" s="142"/>
      <c r="V65" s="35"/>
      <c r="W65" s="127"/>
      <c r="Y65" s="127"/>
      <c r="Z65" s="127"/>
      <c r="AA65" s="127"/>
      <c r="AB65" s="134" t="s">
        <v>119</v>
      </c>
      <c r="AC65" s="134"/>
      <c r="AD65" s="134"/>
      <c r="AE65" s="134"/>
      <c r="AF65" s="134"/>
      <c r="AG65" s="134"/>
      <c r="AH65" s="134"/>
      <c r="AI65" s="134"/>
      <c r="AJ65" s="134"/>
      <c r="AK65" s="134"/>
      <c r="AL65" s="152"/>
      <c r="AM65" s="142"/>
      <c r="AN65" s="127"/>
      <c r="AO65" s="127"/>
      <c r="AP65" s="127"/>
      <c r="AQ65" s="127"/>
    </row>
    <row r="66" spans="1:43" ht="11.25" customHeight="1" x14ac:dyDescent="0.2">
      <c r="A66" s="127"/>
      <c r="B66" s="152"/>
      <c r="C66" s="142"/>
      <c r="D66" s="35"/>
      <c r="E66" s="306"/>
      <c r="F66" s="306"/>
      <c r="G66" s="306"/>
      <c r="H66" s="306"/>
      <c r="I66" s="306"/>
      <c r="J66" s="306"/>
      <c r="K66" s="306"/>
      <c r="L66" s="306"/>
      <c r="M66" s="306"/>
      <c r="N66" s="306"/>
      <c r="O66" s="306"/>
      <c r="P66" s="306"/>
      <c r="Q66" s="306"/>
      <c r="R66" s="306"/>
      <c r="S66" s="306"/>
      <c r="T66" s="306"/>
      <c r="U66" s="142"/>
      <c r="V66" s="35"/>
      <c r="W66" s="127"/>
      <c r="X66" s="127"/>
      <c r="Y66" s="127"/>
      <c r="Z66" s="127"/>
      <c r="AA66" s="127"/>
      <c r="AB66" s="127"/>
      <c r="AC66" s="127"/>
      <c r="AD66" s="127"/>
      <c r="AE66" s="127"/>
      <c r="AF66" s="127"/>
      <c r="AG66" s="127"/>
      <c r="AH66" s="127"/>
      <c r="AI66" s="127"/>
      <c r="AJ66" s="127"/>
      <c r="AK66" s="127"/>
      <c r="AL66" s="152"/>
      <c r="AM66" s="142"/>
      <c r="AN66" s="127"/>
      <c r="AO66" s="127"/>
      <c r="AP66" s="127"/>
      <c r="AQ66" s="127"/>
    </row>
    <row r="67" spans="1:43" ht="11.25" customHeight="1" x14ac:dyDescent="0.2">
      <c r="A67" s="127"/>
      <c r="B67" s="152"/>
      <c r="C67" s="142"/>
      <c r="D67" s="35"/>
      <c r="E67" s="306"/>
      <c r="F67" s="306"/>
      <c r="G67" s="306"/>
      <c r="H67" s="306"/>
      <c r="I67" s="306"/>
      <c r="J67" s="306"/>
      <c r="K67" s="306"/>
      <c r="L67" s="306"/>
      <c r="M67" s="306"/>
      <c r="N67" s="306"/>
      <c r="O67" s="306"/>
      <c r="P67" s="306"/>
      <c r="Q67" s="306"/>
      <c r="R67" s="306"/>
      <c r="S67" s="306"/>
      <c r="T67" s="306"/>
      <c r="U67" s="142"/>
      <c r="V67" s="35"/>
      <c r="W67" s="80" t="s">
        <v>213</v>
      </c>
      <c r="X67" s="127"/>
      <c r="Y67" s="127"/>
      <c r="Z67" s="127"/>
      <c r="AA67" s="127"/>
      <c r="AB67" s="127"/>
      <c r="AC67" s="127"/>
      <c r="AD67" s="127"/>
      <c r="AE67" s="127"/>
      <c r="AF67" s="127"/>
      <c r="AG67" s="127"/>
      <c r="AH67" s="127"/>
      <c r="AI67" s="127"/>
      <c r="AJ67" s="127"/>
      <c r="AK67" s="127"/>
      <c r="AL67" s="152"/>
      <c r="AM67" s="142"/>
      <c r="AN67" s="127"/>
      <c r="AO67" s="127"/>
      <c r="AP67" s="127"/>
      <c r="AQ67" s="127"/>
    </row>
    <row r="68" spans="1:43" ht="11.25" customHeight="1" x14ac:dyDescent="0.2">
      <c r="A68" s="127"/>
      <c r="B68" s="152"/>
      <c r="C68" s="142"/>
      <c r="D68" s="35"/>
      <c r="E68" s="149"/>
      <c r="F68" s="149"/>
      <c r="G68" s="149"/>
      <c r="H68" s="149"/>
      <c r="I68" s="149"/>
      <c r="J68" s="149"/>
      <c r="K68" s="149"/>
      <c r="L68" s="149"/>
      <c r="M68" s="149"/>
      <c r="N68" s="149"/>
      <c r="O68" s="149"/>
      <c r="P68" s="149"/>
      <c r="Q68" s="149"/>
      <c r="R68" s="149"/>
      <c r="S68" s="149"/>
      <c r="T68" s="149"/>
      <c r="U68" s="142"/>
      <c r="V68" s="35"/>
      <c r="W68" s="127"/>
      <c r="X68" s="127" t="s">
        <v>214</v>
      </c>
      <c r="Y68" s="127"/>
      <c r="Z68" s="127"/>
      <c r="AA68" s="127"/>
      <c r="AB68" s="127"/>
      <c r="AC68" s="127"/>
      <c r="AD68" s="31" t="s">
        <v>9</v>
      </c>
      <c r="AE68" s="31"/>
      <c r="AF68" s="31"/>
      <c r="AG68" s="31"/>
      <c r="AH68" s="31"/>
      <c r="AI68" s="31"/>
      <c r="AJ68" s="31"/>
      <c r="AK68" s="31"/>
      <c r="AL68" s="152" t="s">
        <v>215</v>
      </c>
      <c r="AM68" s="142"/>
      <c r="AN68" s="127"/>
      <c r="AO68" s="127"/>
      <c r="AP68" s="127"/>
      <c r="AQ68" s="127"/>
    </row>
    <row r="69" spans="1:43" ht="11.25" customHeight="1" x14ac:dyDescent="0.2">
      <c r="A69" s="127"/>
      <c r="B69" s="152"/>
      <c r="C69" s="142"/>
      <c r="D69" s="35"/>
      <c r="U69" s="142"/>
      <c r="V69" s="35"/>
      <c r="W69" s="127"/>
      <c r="X69" s="132" t="s">
        <v>216</v>
      </c>
      <c r="Y69" s="132"/>
      <c r="Z69" s="132"/>
      <c r="AA69" s="132"/>
      <c r="AB69" s="132"/>
      <c r="AD69" s="31" t="s">
        <v>9</v>
      </c>
      <c r="AE69" s="31"/>
      <c r="AF69" s="31"/>
      <c r="AG69" s="31"/>
      <c r="AH69" s="31"/>
      <c r="AI69" s="31"/>
      <c r="AJ69" s="31"/>
      <c r="AK69" s="31"/>
      <c r="AL69" s="152" t="s">
        <v>217</v>
      </c>
      <c r="AM69" s="142"/>
      <c r="AN69" s="127"/>
      <c r="AO69" s="127"/>
      <c r="AP69" s="127"/>
      <c r="AQ69" s="127"/>
    </row>
    <row r="70" spans="1:43" ht="11.25" customHeight="1" x14ac:dyDescent="0.2">
      <c r="A70" s="127"/>
      <c r="B70" s="152"/>
      <c r="C70" s="142"/>
      <c r="D70" s="35"/>
      <c r="E70" s="1"/>
      <c r="F70" s="1"/>
      <c r="G70" s="1"/>
      <c r="H70" s="1"/>
      <c r="I70" s="1"/>
      <c r="J70" s="1"/>
      <c r="K70" s="1"/>
      <c r="L70" s="1"/>
      <c r="M70" s="1"/>
      <c r="N70" s="1"/>
      <c r="O70" s="1"/>
      <c r="P70" s="1"/>
      <c r="Q70" s="1"/>
      <c r="R70" s="1"/>
      <c r="S70" s="1"/>
      <c r="T70" s="1"/>
      <c r="U70" s="142"/>
      <c r="V70" s="35"/>
      <c r="W70" s="127"/>
      <c r="X70" s="127" t="s">
        <v>264</v>
      </c>
      <c r="Y70" s="127"/>
      <c r="Z70" s="127"/>
      <c r="AA70" s="127"/>
      <c r="AC70" s="31" t="s">
        <v>9</v>
      </c>
      <c r="AD70" s="31"/>
      <c r="AE70" s="31"/>
      <c r="AF70" s="31"/>
      <c r="AG70" s="31"/>
      <c r="AH70" s="31"/>
      <c r="AI70" s="31"/>
      <c r="AJ70" s="133"/>
      <c r="AK70" s="31"/>
      <c r="AL70" s="152" t="s">
        <v>220</v>
      </c>
      <c r="AM70" s="142"/>
      <c r="AN70" s="127"/>
      <c r="AO70" s="127"/>
      <c r="AP70" s="127"/>
      <c r="AQ70" s="127"/>
    </row>
    <row r="71" spans="1:43" ht="11.25" customHeight="1" x14ac:dyDescent="0.2">
      <c r="A71" s="127"/>
      <c r="B71" s="152"/>
      <c r="C71" s="142"/>
      <c r="D71" s="35"/>
      <c r="U71" s="142"/>
      <c r="V71" s="35"/>
      <c r="W71" s="127"/>
      <c r="X71" s="127" t="s">
        <v>265</v>
      </c>
      <c r="Y71" s="127"/>
      <c r="Z71" s="127"/>
      <c r="AA71" s="127"/>
      <c r="AB71" s="127"/>
      <c r="AC71" s="127"/>
      <c r="AD71" s="31" t="s">
        <v>9</v>
      </c>
      <c r="AE71" s="31"/>
      <c r="AF71" s="31"/>
      <c r="AG71" s="31"/>
      <c r="AH71" s="31"/>
      <c r="AI71" s="31"/>
      <c r="AJ71" s="31"/>
      <c r="AK71" s="31"/>
      <c r="AL71" s="152" t="s">
        <v>223</v>
      </c>
      <c r="AM71" s="142"/>
      <c r="AN71" s="127"/>
      <c r="AO71" s="127"/>
      <c r="AP71" s="127"/>
      <c r="AQ71" s="127"/>
    </row>
    <row r="72" spans="1:43" ht="11.25" customHeight="1" x14ac:dyDescent="0.2">
      <c r="A72" s="127"/>
      <c r="B72" s="152"/>
      <c r="C72" s="142"/>
      <c r="D72" s="35"/>
      <c r="E72" s="127"/>
      <c r="F72" s="127"/>
      <c r="G72" s="127"/>
      <c r="H72" s="127"/>
      <c r="I72" s="127"/>
      <c r="J72" s="127"/>
      <c r="K72" s="127"/>
      <c r="L72" s="127"/>
      <c r="M72" s="127"/>
      <c r="N72" s="127"/>
      <c r="O72" s="127"/>
      <c r="P72" s="127"/>
      <c r="Q72" s="127"/>
      <c r="R72" s="127"/>
      <c r="S72" s="127"/>
      <c r="T72" s="127"/>
      <c r="U72" s="142"/>
      <c r="V72" s="35"/>
      <c r="W72" s="127"/>
      <c r="X72" s="127" t="s">
        <v>258</v>
      </c>
      <c r="Y72" s="127"/>
      <c r="Z72" s="127"/>
      <c r="AA72" s="127"/>
      <c r="AB72" s="127"/>
      <c r="AC72" s="31"/>
      <c r="AD72" s="31" t="s">
        <v>9</v>
      </c>
      <c r="AE72" s="31"/>
      <c r="AF72" s="31"/>
      <c r="AG72" s="31"/>
      <c r="AH72" s="31"/>
      <c r="AI72" s="31"/>
      <c r="AJ72" s="31"/>
      <c r="AK72" s="31"/>
      <c r="AL72" s="152" t="s">
        <v>226</v>
      </c>
      <c r="AM72" s="142"/>
      <c r="AN72" s="127"/>
      <c r="AO72" s="127"/>
      <c r="AP72" s="127"/>
      <c r="AQ72" s="127"/>
    </row>
    <row r="73" spans="1:43" ht="11.25" customHeight="1" x14ac:dyDescent="0.2">
      <c r="A73" s="127"/>
      <c r="B73" s="152"/>
      <c r="C73" s="142"/>
      <c r="D73" s="35"/>
      <c r="E73" s="127"/>
      <c r="F73" s="127"/>
      <c r="G73" s="127"/>
      <c r="H73" s="127"/>
      <c r="I73" s="127"/>
      <c r="J73" s="127"/>
      <c r="K73" s="127"/>
      <c r="L73" s="127"/>
      <c r="M73" s="127"/>
      <c r="N73" s="127"/>
      <c r="O73" s="127"/>
      <c r="P73" s="127"/>
      <c r="Q73" s="127"/>
      <c r="R73" s="127"/>
      <c r="S73" s="127"/>
      <c r="T73" s="127"/>
      <c r="U73" s="142"/>
      <c r="V73" s="35"/>
      <c r="W73" s="127"/>
      <c r="X73" s="132" t="s">
        <v>259</v>
      </c>
      <c r="Y73" s="127"/>
      <c r="Z73" s="127"/>
      <c r="AA73" s="127"/>
      <c r="AB73" s="127"/>
      <c r="AC73" s="127"/>
      <c r="AD73" s="127"/>
      <c r="AE73" s="127"/>
      <c r="AF73" s="127"/>
      <c r="AG73" s="127"/>
      <c r="AH73" s="31"/>
      <c r="AI73" s="31"/>
      <c r="AJ73" s="31"/>
      <c r="AK73" s="31"/>
      <c r="AL73" s="132"/>
      <c r="AM73" s="142"/>
      <c r="AN73" s="127"/>
      <c r="AO73" s="127"/>
      <c r="AP73" s="127"/>
      <c r="AQ73" s="127"/>
    </row>
    <row r="74" spans="1:43" ht="11.25" customHeight="1" x14ac:dyDescent="0.2">
      <c r="A74" s="127"/>
      <c r="B74" s="152"/>
      <c r="C74" s="142"/>
      <c r="D74" s="35"/>
      <c r="E74" s="127"/>
      <c r="F74" s="127"/>
      <c r="G74" s="127"/>
      <c r="H74" s="127"/>
      <c r="I74" s="127"/>
      <c r="J74" s="127"/>
      <c r="K74" s="127"/>
      <c r="L74" s="127"/>
      <c r="M74" s="127"/>
      <c r="N74" s="127"/>
      <c r="O74" s="127"/>
      <c r="P74" s="127"/>
      <c r="Q74" s="127"/>
      <c r="R74" s="127"/>
      <c r="S74" s="127"/>
      <c r="T74" s="127"/>
      <c r="U74" s="142"/>
      <c r="V74" s="35"/>
      <c r="W74" s="127"/>
      <c r="X74" s="127"/>
      <c r="Y74" s="127" t="s">
        <v>197</v>
      </c>
      <c r="Z74" s="127"/>
      <c r="AA74" s="127"/>
      <c r="AB74" s="127"/>
      <c r="AC74" s="127"/>
      <c r="AD74" s="31"/>
      <c r="AE74" s="31"/>
      <c r="AF74" s="31" t="s">
        <v>266</v>
      </c>
      <c r="AG74" s="31"/>
      <c r="AH74" s="31"/>
      <c r="AI74" s="31"/>
      <c r="AJ74" s="31"/>
      <c r="AK74" s="31"/>
      <c r="AL74" s="152" t="s">
        <v>228</v>
      </c>
      <c r="AM74" s="142"/>
      <c r="AN74" s="127"/>
      <c r="AO74" s="127"/>
      <c r="AP74" s="127"/>
      <c r="AQ74" s="127"/>
    </row>
    <row r="75" spans="1:43" ht="11.25" customHeight="1" x14ac:dyDescent="0.2">
      <c r="A75" s="127"/>
      <c r="B75" s="152"/>
      <c r="C75" s="142"/>
      <c r="D75" s="35"/>
      <c r="U75" s="142"/>
      <c r="V75" s="35"/>
      <c r="W75" s="127"/>
      <c r="X75" s="127" t="s">
        <v>218</v>
      </c>
      <c r="Y75" s="127"/>
      <c r="Z75" s="127"/>
      <c r="AA75" s="127"/>
      <c r="AB75" s="127"/>
      <c r="AC75" s="127"/>
      <c r="AD75" s="127"/>
      <c r="AE75" s="127"/>
      <c r="AF75" s="127"/>
      <c r="AL75" s="152"/>
      <c r="AM75" s="142"/>
      <c r="AN75" s="127"/>
      <c r="AO75" s="127"/>
      <c r="AP75" s="127"/>
      <c r="AQ75" s="127"/>
    </row>
    <row r="76" spans="1:43" ht="11.25" customHeight="1" x14ac:dyDescent="0.2">
      <c r="A76" s="127"/>
      <c r="B76" s="152"/>
      <c r="C76" s="142"/>
      <c r="D76" s="35"/>
      <c r="U76" s="142"/>
      <c r="V76" s="35"/>
      <c r="W76" s="127"/>
      <c r="X76" s="127"/>
      <c r="Y76" s="127" t="s">
        <v>219</v>
      </c>
      <c r="Z76" s="127"/>
      <c r="AA76" s="127"/>
      <c r="AB76" s="61"/>
      <c r="AC76" s="61"/>
      <c r="AD76" s="61"/>
      <c r="AE76" s="61"/>
      <c r="AF76" s="61"/>
      <c r="AG76" s="61"/>
      <c r="AH76" s="61"/>
      <c r="AI76" s="137"/>
      <c r="AJ76" s="137"/>
      <c r="AK76" s="137"/>
      <c r="AL76" s="152" t="s">
        <v>267</v>
      </c>
      <c r="AM76" s="142"/>
      <c r="AN76" s="127"/>
      <c r="AO76" s="127"/>
      <c r="AP76" s="127"/>
      <c r="AQ76" s="127"/>
    </row>
    <row r="77" spans="1:43" ht="11.25" customHeight="1" x14ac:dyDescent="0.2">
      <c r="A77" s="127"/>
      <c r="B77" s="152"/>
      <c r="C77" s="142"/>
      <c r="D77" s="35"/>
      <c r="U77" s="142"/>
      <c r="V77" s="35"/>
      <c r="W77" s="127"/>
      <c r="X77" s="127"/>
      <c r="Y77" s="127"/>
      <c r="Z77" s="127"/>
      <c r="AA77" s="127"/>
      <c r="AB77" s="134" t="s">
        <v>119</v>
      </c>
      <c r="AC77" s="134"/>
      <c r="AD77" s="134"/>
      <c r="AE77" s="134"/>
      <c r="AF77" s="134"/>
      <c r="AG77" s="134"/>
      <c r="AH77" s="134"/>
      <c r="AI77" s="136"/>
      <c r="AJ77" s="136"/>
      <c r="AK77" s="136"/>
      <c r="AL77" s="152"/>
      <c r="AM77" s="142"/>
      <c r="AN77" s="127"/>
      <c r="AO77" s="127"/>
      <c r="AP77" s="127"/>
      <c r="AQ77" s="127"/>
    </row>
    <row r="78" spans="1:43" ht="11.25" customHeight="1" x14ac:dyDescent="0.2">
      <c r="A78" s="127"/>
      <c r="B78" s="152"/>
      <c r="C78" s="142"/>
      <c r="D78" s="35"/>
      <c r="U78" s="142"/>
      <c r="V78" s="35"/>
      <c r="W78" s="127"/>
      <c r="X78" s="127"/>
      <c r="Y78" s="127"/>
      <c r="Z78" s="127"/>
      <c r="AA78" s="127"/>
      <c r="AB78" s="127"/>
      <c r="AC78" s="127"/>
      <c r="AD78" s="127"/>
      <c r="AE78" s="127"/>
      <c r="AF78" s="127"/>
      <c r="AG78" s="127"/>
      <c r="AH78" s="127"/>
      <c r="AI78" s="127"/>
      <c r="AJ78" s="127"/>
      <c r="AK78" s="127"/>
      <c r="AL78" s="152"/>
      <c r="AM78" s="142"/>
      <c r="AN78" s="127"/>
      <c r="AO78" s="127"/>
      <c r="AP78" s="127"/>
      <c r="AQ78" s="127"/>
    </row>
    <row r="79" spans="1:43" ht="11.25" customHeight="1" x14ac:dyDescent="0.2">
      <c r="A79" s="127"/>
      <c r="B79" s="152"/>
      <c r="C79" s="142"/>
      <c r="D79" s="35"/>
      <c r="E79" s="127"/>
      <c r="F79" s="127"/>
      <c r="G79" s="127"/>
      <c r="H79" s="127"/>
      <c r="I79" s="127"/>
      <c r="J79" s="127"/>
      <c r="K79" s="127"/>
      <c r="L79" s="127"/>
      <c r="M79" s="127"/>
      <c r="N79" s="127"/>
      <c r="O79" s="127"/>
      <c r="P79" s="127"/>
      <c r="Q79" s="127"/>
      <c r="R79" s="127"/>
      <c r="S79" s="127"/>
      <c r="T79" s="127"/>
      <c r="U79" s="142"/>
      <c r="V79" s="35"/>
      <c r="W79" s="80" t="s">
        <v>221</v>
      </c>
      <c r="X79" s="127"/>
      <c r="Y79" s="127"/>
      <c r="Z79" s="127"/>
      <c r="AA79" s="127"/>
      <c r="AB79" s="127"/>
      <c r="AC79" s="127"/>
      <c r="AD79" s="127"/>
      <c r="AE79" s="127"/>
      <c r="AF79" s="127"/>
      <c r="AL79" s="58"/>
      <c r="AM79" s="142"/>
      <c r="AN79" s="127"/>
      <c r="AO79" s="127"/>
      <c r="AP79" s="127"/>
      <c r="AQ79" s="127"/>
    </row>
    <row r="80" spans="1:43" ht="11.25" customHeight="1" x14ac:dyDescent="0.2">
      <c r="A80" s="127"/>
      <c r="B80" s="152"/>
      <c r="C80" s="142"/>
      <c r="D80" s="35"/>
      <c r="E80" s="127"/>
      <c r="F80" s="127"/>
      <c r="G80" s="127"/>
      <c r="H80" s="127"/>
      <c r="I80" s="127"/>
      <c r="J80" s="127"/>
      <c r="K80" s="127"/>
      <c r="L80" s="127"/>
      <c r="M80" s="127"/>
      <c r="N80" s="127"/>
      <c r="O80" s="127"/>
      <c r="P80" s="127"/>
      <c r="Q80" s="127"/>
      <c r="R80" s="127"/>
      <c r="S80" s="127"/>
      <c r="T80" s="127"/>
      <c r="U80" s="142"/>
      <c r="V80" s="35"/>
      <c r="W80" s="127"/>
      <c r="X80" s="127" t="s">
        <v>222</v>
      </c>
      <c r="Y80" s="127"/>
      <c r="Z80" s="127"/>
      <c r="AA80" s="127"/>
      <c r="AB80" s="127"/>
      <c r="AC80" s="31" t="s">
        <v>9</v>
      </c>
      <c r="AD80" s="31"/>
      <c r="AE80" s="31"/>
      <c r="AF80" s="31"/>
      <c r="AG80" s="31"/>
      <c r="AH80" s="31"/>
      <c r="AI80" s="31"/>
      <c r="AJ80" s="31"/>
      <c r="AK80" s="31"/>
      <c r="AL80" s="152" t="s">
        <v>268</v>
      </c>
      <c r="AM80" s="142"/>
      <c r="AN80" s="127"/>
      <c r="AO80" s="127"/>
      <c r="AP80" s="127"/>
      <c r="AQ80" s="127"/>
    </row>
    <row r="81" spans="1:43" ht="11.25" customHeight="1" x14ac:dyDescent="0.2">
      <c r="A81" s="127"/>
      <c r="B81" s="152"/>
      <c r="C81" s="142"/>
      <c r="D81" s="35"/>
      <c r="E81" s="127"/>
      <c r="F81" s="127"/>
      <c r="G81" s="127"/>
      <c r="H81" s="127"/>
      <c r="I81" s="127"/>
      <c r="J81" s="127"/>
      <c r="K81" s="127"/>
      <c r="L81" s="127"/>
      <c r="M81" s="127"/>
      <c r="N81" s="127"/>
      <c r="O81" s="127"/>
      <c r="P81" s="127"/>
      <c r="Q81" s="127"/>
      <c r="R81" s="127"/>
      <c r="S81" s="127"/>
      <c r="T81" s="127"/>
      <c r="U81" s="142"/>
      <c r="V81" s="35"/>
      <c r="W81" s="127"/>
      <c r="X81" s="127" t="s">
        <v>269</v>
      </c>
      <c r="Y81" s="127"/>
      <c r="Z81" s="127"/>
      <c r="AA81" s="127"/>
      <c r="AB81" s="31"/>
      <c r="AD81" s="31" t="s">
        <v>270</v>
      </c>
      <c r="AE81" s="31"/>
      <c r="AF81" s="31"/>
      <c r="AG81" s="31"/>
      <c r="AH81" s="31"/>
      <c r="AI81" s="31"/>
      <c r="AJ81" s="31"/>
      <c r="AK81" s="31"/>
      <c r="AL81" s="152" t="s">
        <v>271</v>
      </c>
      <c r="AM81" s="142"/>
      <c r="AN81" s="127"/>
      <c r="AO81" s="127"/>
      <c r="AP81" s="127"/>
      <c r="AQ81" s="127"/>
    </row>
    <row r="82" spans="1:43" ht="11.25" customHeight="1" x14ac:dyDescent="0.2">
      <c r="A82" s="127"/>
      <c r="B82" s="152"/>
      <c r="C82" s="142"/>
      <c r="D82" s="35"/>
      <c r="E82" s="127"/>
      <c r="F82" s="127"/>
      <c r="G82" s="127"/>
      <c r="H82" s="127"/>
      <c r="I82" s="127"/>
      <c r="J82" s="127"/>
      <c r="K82" s="127"/>
      <c r="L82" s="127"/>
      <c r="M82" s="127"/>
      <c r="N82" s="127"/>
      <c r="O82" s="127"/>
      <c r="P82" s="127"/>
      <c r="Q82" s="127"/>
      <c r="R82" s="127"/>
      <c r="S82" s="127"/>
      <c r="T82" s="127"/>
      <c r="U82" s="142"/>
      <c r="V82" s="35"/>
      <c r="W82" s="127"/>
      <c r="X82" s="127" t="s">
        <v>218</v>
      </c>
      <c r="Y82" s="127"/>
      <c r="Z82" s="127"/>
      <c r="AA82" s="127"/>
      <c r="AB82" s="127"/>
      <c r="AC82" s="127"/>
      <c r="AD82" s="127"/>
      <c r="AE82" s="127"/>
      <c r="AF82" s="127"/>
      <c r="AL82" s="152"/>
      <c r="AM82" s="142"/>
      <c r="AN82" s="127"/>
      <c r="AO82" s="127"/>
      <c r="AP82" s="127"/>
      <c r="AQ82" s="127"/>
    </row>
    <row r="83" spans="1:43" ht="11.25" customHeight="1" x14ac:dyDescent="0.2">
      <c r="A83" s="127"/>
      <c r="B83" s="152"/>
      <c r="C83" s="142"/>
      <c r="D83" s="35"/>
      <c r="E83" s="127"/>
      <c r="F83" s="127"/>
      <c r="G83" s="127"/>
      <c r="H83" s="127"/>
      <c r="I83" s="127"/>
      <c r="J83" s="127"/>
      <c r="K83" s="127"/>
      <c r="L83" s="127"/>
      <c r="M83" s="127"/>
      <c r="N83" s="127"/>
      <c r="O83" s="127"/>
      <c r="P83" s="127"/>
      <c r="Q83" s="127"/>
      <c r="R83" s="127"/>
      <c r="S83" s="127"/>
      <c r="T83" s="127"/>
      <c r="U83" s="142"/>
      <c r="V83" s="35"/>
      <c r="W83" s="127"/>
      <c r="X83" s="127"/>
      <c r="Y83" s="127" t="s">
        <v>227</v>
      </c>
      <c r="Z83" s="127"/>
      <c r="AA83" s="127"/>
      <c r="AB83" s="61"/>
      <c r="AC83" s="61"/>
      <c r="AD83" s="61"/>
      <c r="AE83" s="61"/>
      <c r="AF83" s="61"/>
      <c r="AG83" s="61"/>
      <c r="AH83" s="61"/>
      <c r="AI83" s="137"/>
      <c r="AJ83" s="137"/>
      <c r="AK83" s="137"/>
      <c r="AL83" s="152" t="s">
        <v>272</v>
      </c>
      <c r="AM83" s="142"/>
      <c r="AN83" s="127"/>
      <c r="AO83" s="127"/>
      <c r="AP83" s="127"/>
      <c r="AQ83" s="127"/>
    </row>
    <row r="84" spans="1:43" ht="11.25" customHeight="1" x14ac:dyDescent="0.2">
      <c r="A84" s="127"/>
      <c r="B84" s="152"/>
      <c r="C84" s="142"/>
      <c r="D84" s="35"/>
      <c r="E84" s="127"/>
      <c r="F84" s="127"/>
      <c r="G84" s="127"/>
      <c r="H84" s="127"/>
      <c r="I84" s="127"/>
      <c r="J84" s="127"/>
      <c r="K84" s="127"/>
      <c r="L84" s="127"/>
      <c r="M84" s="127"/>
      <c r="N84" s="127"/>
      <c r="O84" s="127"/>
      <c r="P84" s="127"/>
      <c r="Q84" s="127"/>
      <c r="R84" s="127"/>
      <c r="S84" s="127"/>
      <c r="T84" s="127"/>
      <c r="U84" s="142"/>
      <c r="V84" s="35"/>
      <c r="W84" s="127"/>
      <c r="X84" s="127"/>
      <c r="Y84" s="127"/>
      <c r="Z84" s="127"/>
      <c r="AA84" s="127"/>
      <c r="AB84" s="134" t="s">
        <v>119</v>
      </c>
      <c r="AC84" s="134"/>
      <c r="AD84" s="134"/>
      <c r="AE84" s="134"/>
      <c r="AF84" s="134"/>
      <c r="AG84" s="134"/>
      <c r="AH84" s="134"/>
      <c r="AI84" s="136"/>
      <c r="AJ84" s="136"/>
      <c r="AK84" s="136"/>
      <c r="AL84" s="152"/>
      <c r="AM84" s="142"/>
      <c r="AN84" s="127"/>
      <c r="AO84" s="127"/>
      <c r="AP84" s="127"/>
      <c r="AQ84" s="127"/>
    </row>
    <row r="85" spans="1:43" ht="11.25" customHeight="1" x14ac:dyDescent="0.2">
      <c r="A85" s="127"/>
      <c r="B85" s="152"/>
      <c r="C85" s="142"/>
      <c r="D85" s="35"/>
      <c r="E85" s="127"/>
      <c r="F85" s="127"/>
      <c r="G85" s="127"/>
      <c r="H85" s="127"/>
      <c r="I85" s="127"/>
      <c r="J85" s="127"/>
      <c r="K85" s="127"/>
      <c r="L85" s="127"/>
      <c r="M85" s="127"/>
      <c r="N85" s="127"/>
      <c r="O85" s="127"/>
      <c r="P85" s="127"/>
      <c r="Q85" s="127"/>
      <c r="R85" s="127"/>
      <c r="S85" s="127"/>
      <c r="T85" s="127"/>
      <c r="U85" s="142"/>
      <c r="V85" s="35"/>
      <c r="W85" s="127"/>
      <c r="X85" s="127"/>
      <c r="Y85" s="127"/>
      <c r="Z85" s="127"/>
      <c r="AA85" s="127"/>
      <c r="AB85" s="127"/>
      <c r="AC85" s="127"/>
      <c r="AD85" s="127"/>
      <c r="AE85" s="152"/>
      <c r="AF85" s="152"/>
      <c r="AG85" s="152"/>
      <c r="AH85" s="152"/>
      <c r="AI85" s="152"/>
      <c r="AJ85" s="152"/>
      <c r="AK85" s="152"/>
      <c r="AL85" s="58"/>
      <c r="AM85" s="142"/>
      <c r="AN85" s="127"/>
      <c r="AO85" s="127"/>
      <c r="AP85" s="127"/>
      <c r="AQ85" s="127"/>
    </row>
    <row r="86" spans="1:43" ht="11.25" customHeight="1" x14ac:dyDescent="0.2">
      <c r="A86" s="127"/>
      <c r="B86" s="152"/>
      <c r="C86" s="142"/>
      <c r="D86" s="35"/>
      <c r="E86" s="127"/>
      <c r="F86" s="127"/>
      <c r="G86" s="127"/>
      <c r="H86" s="127"/>
      <c r="I86" s="127"/>
      <c r="J86" s="127"/>
      <c r="K86" s="127"/>
      <c r="L86" s="127"/>
      <c r="M86" s="127"/>
      <c r="N86" s="127"/>
      <c r="O86" s="127"/>
      <c r="P86" s="127"/>
      <c r="Q86" s="127"/>
      <c r="R86" s="127"/>
      <c r="S86" s="127"/>
      <c r="T86" s="127"/>
      <c r="U86" s="142"/>
      <c r="V86" s="35"/>
      <c r="W86" s="80" t="s">
        <v>273</v>
      </c>
      <c r="X86" s="127"/>
      <c r="Y86" s="127"/>
      <c r="Z86" s="127"/>
      <c r="AA86" s="127"/>
      <c r="AB86" s="127"/>
      <c r="AC86" s="127"/>
      <c r="AD86" s="127"/>
      <c r="AE86" s="127"/>
      <c r="AF86" s="127"/>
      <c r="AG86" s="127"/>
      <c r="AH86" s="127"/>
      <c r="AI86" s="127"/>
      <c r="AJ86" s="127"/>
      <c r="AK86" s="127"/>
      <c r="AL86" s="152"/>
      <c r="AM86" s="142"/>
      <c r="AN86" s="127"/>
      <c r="AO86" s="127"/>
      <c r="AP86" s="127"/>
      <c r="AQ86" s="127"/>
    </row>
    <row r="87" spans="1:43" ht="11.25" customHeight="1" x14ac:dyDescent="0.2">
      <c r="A87" s="127"/>
      <c r="B87" s="152"/>
      <c r="C87" s="142"/>
      <c r="D87" s="35"/>
      <c r="E87" s="127"/>
      <c r="F87" s="127"/>
      <c r="G87" s="127"/>
      <c r="H87" s="127"/>
      <c r="I87" s="127"/>
      <c r="J87" s="127"/>
      <c r="K87" s="127"/>
      <c r="L87" s="127"/>
      <c r="M87" s="127"/>
      <c r="N87" s="127"/>
      <c r="O87" s="127"/>
      <c r="P87" s="127"/>
      <c r="Q87" s="127"/>
      <c r="R87" s="127"/>
      <c r="S87" s="127"/>
      <c r="T87" s="127"/>
      <c r="U87" s="142"/>
      <c r="V87" s="35"/>
      <c r="W87" s="127"/>
      <c r="X87" s="127" t="s">
        <v>274</v>
      </c>
      <c r="Y87" s="127"/>
      <c r="Z87" s="31"/>
      <c r="AA87" s="133"/>
      <c r="AB87" s="31" t="s">
        <v>9</v>
      </c>
      <c r="AC87" s="31"/>
      <c r="AD87" s="31"/>
      <c r="AE87" s="31"/>
      <c r="AF87" s="31"/>
      <c r="AG87" s="133"/>
      <c r="AH87" s="31"/>
      <c r="AI87" s="31"/>
      <c r="AJ87" s="31"/>
      <c r="AK87" s="31"/>
      <c r="AL87" s="152" t="s">
        <v>275</v>
      </c>
      <c r="AM87" s="142"/>
      <c r="AN87" s="127"/>
      <c r="AO87" s="127"/>
      <c r="AP87" s="127"/>
      <c r="AQ87" s="127"/>
    </row>
    <row r="88" spans="1:43" ht="11.25" customHeight="1" x14ac:dyDescent="0.2">
      <c r="A88" s="127"/>
      <c r="B88" s="152"/>
      <c r="C88" s="142"/>
      <c r="D88" s="35"/>
      <c r="E88" s="127"/>
      <c r="F88" s="127"/>
      <c r="G88" s="127"/>
      <c r="H88" s="127"/>
      <c r="I88" s="127"/>
      <c r="J88" s="127"/>
      <c r="K88" s="127"/>
      <c r="L88" s="127"/>
      <c r="M88" s="127"/>
      <c r="N88" s="127"/>
      <c r="O88" s="127"/>
      <c r="P88" s="127"/>
      <c r="Q88" s="127"/>
      <c r="R88" s="127"/>
      <c r="S88" s="127"/>
      <c r="T88" s="127"/>
      <c r="U88" s="142"/>
      <c r="V88" s="35"/>
      <c r="W88" s="127"/>
      <c r="X88" s="127" t="s">
        <v>276</v>
      </c>
      <c r="Y88" s="127"/>
      <c r="Z88" s="127"/>
      <c r="AA88" s="127"/>
      <c r="AB88" s="127"/>
      <c r="AC88" s="127"/>
      <c r="AD88" s="127"/>
      <c r="AE88" s="127"/>
      <c r="AF88" s="127"/>
      <c r="AG88" s="31" t="s">
        <v>9</v>
      </c>
      <c r="AH88" s="31"/>
      <c r="AI88" s="31"/>
      <c r="AJ88" s="31"/>
      <c r="AK88" s="31"/>
      <c r="AL88" s="152" t="s">
        <v>277</v>
      </c>
      <c r="AM88" s="142"/>
      <c r="AN88" s="127"/>
      <c r="AO88" s="127"/>
      <c r="AP88" s="127"/>
      <c r="AQ88" s="127"/>
    </row>
    <row r="89" spans="1:43" ht="11.25" customHeight="1" x14ac:dyDescent="0.2">
      <c r="A89" s="127"/>
      <c r="B89" s="152"/>
      <c r="C89" s="142"/>
      <c r="D89" s="35"/>
      <c r="E89" s="127"/>
      <c r="F89" s="127"/>
      <c r="G89" s="127"/>
      <c r="H89" s="127"/>
      <c r="I89" s="127"/>
      <c r="J89" s="127"/>
      <c r="K89" s="127"/>
      <c r="L89" s="127"/>
      <c r="M89" s="127"/>
      <c r="N89" s="127"/>
      <c r="O89" s="127"/>
      <c r="P89" s="127"/>
      <c r="Q89" s="127"/>
      <c r="R89" s="127"/>
      <c r="S89" s="127"/>
      <c r="T89" s="127"/>
      <c r="U89" s="142"/>
      <c r="V89" s="35"/>
      <c r="W89" s="127"/>
      <c r="X89" s="127" t="s">
        <v>278</v>
      </c>
      <c r="Y89" s="127"/>
      <c r="Z89" s="127"/>
      <c r="AA89" s="31" t="s">
        <v>9</v>
      </c>
      <c r="AB89" s="133"/>
      <c r="AC89" s="31"/>
      <c r="AD89" s="31"/>
      <c r="AE89" s="31"/>
      <c r="AF89" s="31"/>
      <c r="AG89" s="31"/>
      <c r="AH89" s="31"/>
      <c r="AI89" s="133"/>
      <c r="AJ89" s="31"/>
      <c r="AK89" s="31"/>
      <c r="AL89" s="152" t="s">
        <v>279</v>
      </c>
      <c r="AM89" s="142"/>
      <c r="AN89" s="127"/>
      <c r="AO89" s="127"/>
      <c r="AP89" s="127"/>
      <c r="AQ89" s="127"/>
    </row>
    <row r="90" spans="1:43" ht="11.25" customHeight="1" x14ac:dyDescent="0.2">
      <c r="A90" s="127"/>
      <c r="B90" s="152"/>
      <c r="C90" s="142"/>
      <c r="D90" s="35"/>
      <c r="E90" s="127"/>
      <c r="F90" s="127"/>
      <c r="G90" s="127"/>
      <c r="H90" s="127"/>
      <c r="I90" s="127"/>
      <c r="J90" s="127"/>
      <c r="K90" s="127"/>
      <c r="L90" s="127"/>
      <c r="M90" s="127"/>
      <c r="N90" s="127"/>
      <c r="O90" s="127"/>
      <c r="P90" s="127"/>
      <c r="Q90" s="127"/>
      <c r="R90" s="127"/>
      <c r="S90" s="127"/>
      <c r="T90" s="127"/>
      <c r="U90" s="142"/>
      <c r="V90" s="35"/>
      <c r="W90" s="127"/>
      <c r="X90" s="127" t="s">
        <v>280</v>
      </c>
      <c r="Y90" s="127"/>
      <c r="Z90" s="127"/>
      <c r="AA90" s="127"/>
      <c r="AB90" s="127"/>
      <c r="AC90" s="127"/>
      <c r="AD90" s="127"/>
      <c r="AE90" s="127"/>
      <c r="AG90" s="31"/>
      <c r="AH90" s="31"/>
      <c r="AI90" s="31"/>
      <c r="AJ90" s="31"/>
      <c r="AK90" s="31" t="s">
        <v>9</v>
      </c>
      <c r="AL90" s="152" t="s">
        <v>281</v>
      </c>
      <c r="AM90" s="142"/>
      <c r="AN90" s="127"/>
      <c r="AO90" s="127"/>
      <c r="AP90" s="127"/>
      <c r="AQ90" s="127"/>
    </row>
    <row r="91" spans="1:43" ht="11.25" customHeight="1" x14ac:dyDescent="0.2">
      <c r="A91" s="127"/>
      <c r="B91" s="152"/>
      <c r="C91" s="142"/>
      <c r="D91" s="35"/>
      <c r="E91" s="127"/>
      <c r="F91" s="127"/>
      <c r="G91" s="127"/>
      <c r="H91" s="127"/>
      <c r="I91" s="127"/>
      <c r="J91" s="127"/>
      <c r="K91" s="127"/>
      <c r="L91" s="127"/>
      <c r="M91" s="127"/>
      <c r="N91" s="127"/>
      <c r="O91" s="127"/>
      <c r="P91" s="127"/>
      <c r="Q91" s="127"/>
      <c r="R91" s="127"/>
      <c r="S91" s="127"/>
      <c r="T91" s="127"/>
      <c r="U91" s="142"/>
      <c r="V91" s="35"/>
      <c r="W91" s="127"/>
      <c r="X91" s="127"/>
      <c r="Y91" s="127"/>
      <c r="Z91" s="127"/>
      <c r="AA91" s="127"/>
      <c r="AB91" s="127"/>
      <c r="AC91" s="127"/>
      <c r="AD91" s="127"/>
      <c r="AE91" s="127"/>
      <c r="AF91" s="31"/>
      <c r="AG91" s="133"/>
      <c r="AH91" s="31"/>
      <c r="AI91" s="31"/>
      <c r="AJ91" s="31"/>
      <c r="AK91" s="31"/>
      <c r="AL91" s="152"/>
      <c r="AM91" s="142"/>
      <c r="AN91" s="127"/>
      <c r="AO91" s="127"/>
      <c r="AP91" s="127"/>
      <c r="AQ91" s="127"/>
    </row>
    <row r="92" spans="1:43" ht="11.25" customHeight="1" x14ac:dyDescent="0.2">
      <c r="A92" s="127"/>
      <c r="B92" s="152"/>
      <c r="C92" s="142"/>
      <c r="D92" s="35"/>
      <c r="E92" s="127"/>
      <c r="F92" s="127"/>
      <c r="G92" s="127"/>
      <c r="H92" s="127"/>
      <c r="I92" s="127"/>
      <c r="J92" s="127"/>
      <c r="K92" s="127"/>
      <c r="L92" s="127"/>
      <c r="M92" s="127"/>
      <c r="N92" s="127"/>
      <c r="O92" s="127"/>
      <c r="P92" s="127"/>
      <c r="Q92" s="127"/>
      <c r="R92" s="127"/>
      <c r="S92" s="127"/>
      <c r="T92" s="127"/>
      <c r="U92" s="142"/>
      <c r="V92" s="35"/>
      <c r="W92" s="127" t="s">
        <v>123</v>
      </c>
      <c r="X92" s="127"/>
      <c r="Y92" s="127"/>
      <c r="Z92" s="61"/>
      <c r="AA92" s="61"/>
      <c r="AB92" s="61"/>
      <c r="AC92" s="61"/>
      <c r="AD92" s="61"/>
      <c r="AE92" s="61"/>
      <c r="AF92" s="61"/>
      <c r="AG92" s="137"/>
      <c r="AH92" s="137"/>
      <c r="AI92" s="60"/>
      <c r="AJ92" s="60"/>
      <c r="AK92" s="60"/>
      <c r="AL92" s="152" t="s">
        <v>200</v>
      </c>
      <c r="AM92" s="142"/>
      <c r="AN92" s="127"/>
      <c r="AO92" s="127"/>
      <c r="AP92" s="127"/>
      <c r="AQ92" s="127"/>
    </row>
    <row r="93" spans="1:43" ht="11.25" customHeight="1" x14ac:dyDescent="0.2">
      <c r="A93" s="127"/>
      <c r="B93" s="152"/>
      <c r="C93" s="142"/>
      <c r="D93" s="35"/>
      <c r="E93" s="127"/>
      <c r="F93" s="127"/>
      <c r="G93" s="127"/>
      <c r="H93" s="127"/>
      <c r="I93" s="127"/>
      <c r="J93" s="127"/>
      <c r="K93" s="127"/>
      <c r="L93" s="127"/>
      <c r="M93" s="127"/>
      <c r="N93" s="127"/>
      <c r="O93" s="127"/>
      <c r="P93" s="127"/>
      <c r="Q93" s="127"/>
      <c r="R93" s="127"/>
      <c r="S93" s="127"/>
      <c r="T93" s="127"/>
      <c r="U93" s="142"/>
      <c r="V93" s="35"/>
      <c r="W93" s="127"/>
      <c r="X93" s="127"/>
      <c r="Y93" s="127"/>
      <c r="Z93" s="134" t="s">
        <v>119</v>
      </c>
      <c r="AA93" s="134"/>
      <c r="AB93" s="134"/>
      <c r="AC93" s="134"/>
      <c r="AD93" s="134"/>
      <c r="AE93" s="134"/>
      <c r="AF93" s="134"/>
      <c r="AG93" s="134"/>
      <c r="AH93" s="134"/>
      <c r="AI93" s="134"/>
      <c r="AJ93" s="134"/>
      <c r="AK93" s="134"/>
      <c r="AL93" s="152"/>
      <c r="AM93" s="142"/>
      <c r="AN93" s="127"/>
      <c r="AO93" s="127"/>
      <c r="AP93" s="127"/>
      <c r="AQ93" s="127"/>
    </row>
    <row r="94" spans="1:43" ht="6" customHeight="1" thickBot="1" x14ac:dyDescent="0.25">
      <c r="A94" s="76"/>
      <c r="B94" s="160"/>
      <c r="C94" s="74"/>
      <c r="D94" s="75"/>
      <c r="E94" s="76"/>
      <c r="F94" s="76"/>
      <c r="G94" s="76"/>
      <c r="H94" s="76"/>
      <c r="I94" s="76"/>
      <c r="J94" s="76"/>
      <c r="K94" s="76"/>
      <c r="L94" s="76"/>
      <c r="M94" s="76"/>
      <c r="N94" s="76"/>
      <c r="O94" s="76"/>
      <c r="P94" s="76"/>
      <c r="Q94" s="76"/>
      <c r="R94" s="76"/>
      <c r="S94" s="76"/>
      <c r="T94" s="76"/>
      <c r="U94" s="74"/>
      <c r="V94" s="75"/>
      <c r="W94" s="76"/>
      <c r="X94" s="76"/>
      <c r="Y94" s="76"/>
      <c r="Z94" s="76"/>
      <c r="AA94" s="76"/>
      <c r="AB94" s="76"/>
      <c r="AC94" s="76"/>
      <c r="AD94" s="76"/>
      <c r="AE94" s="76"/>
      <c r="AF94" s="76"/>
      <c r="AG94" s="76"/>
      <c r="AH94" s="76"/>
      <c r="AI94" s="76"/>
      <c r="AJ94" s="76"/>
      <c r="AK94" s="76"/>
      <c r="AL94" s="77"/>
      <c r="AM94" s="74"/>
      <c r="AN94" s="76"/>
      <c r="AO94" s="76"/>
      <c r="AP94" s="76"/>
      <c r="AQ94" s="76"/>
    </row>
    <row r="95" spans="1:43" ht="6" customHeight="1" x14ac:dyDescent="0.2">
      <c r="A95" s="64"/>
      <c r="B95" s="65"/>
      <c r="C95" s="66"/>
      <c r="D95" s="67"/>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9"/>
      <c r="AM95" s="66"/>
      <c r="AN95" s="68"/>
      <c r="AO95" s="68"/>
      <c r="AP95" s="68"/>
      <c r="AQ95" s="70"/>
    </row>
    <row r="96" spans="1:43" ht="11.25" customHeight="1" x14ac:dyDescent="0.2">
      <c r="A96" s="71"/>
      <c r="B96" s="171">
        <v>409</v>
      </c>
      <c r="C96" s="142"/>
      <c r="D96" s="35"/>
      <c r="E96" s="306" t="s">
        <v>282</v>
      </c>
      <c r="F96" s="306"/>
      <c r="G96" s="306"/>
      <c r="H96" s="306"/>
      <c r="I96" s="306"/>
      <c r="J96" s="306"/>
      <c r="K96" s="306"/>
      <c r="L96" s="149"/>
      <c r="M96" s="149"/>
      <c r="N96" s="149"/>
      <c r="O96" s="149"/>
      <c r="P96" s="149"/>
      <c r="Q96" s="149"/>
      <c r="R96" s="58" t="s">
        <v>283</v>
      </c>
      <c r="S96" s="149"/>
      <c r="T96" s="149"/>
      <c r="U96" s="127"/>
      <c r="V96" s="127"/>
      <c r="X96" s="127"/>
      <c r="Z96" s="58"/>
      <c r="AA96" s="58"/>
      <c r="AB96" s="58"/>
      <c r="AC96" s="58"/>
      <c r="AD96" s="58"/>
      <c r="AE96" s="127"/>
      <c r="AF96" s="127"/>
      <c r="AG96" s="127"/>
      <c r="AH96" s="127"/>
      <c r="AJ96" s="58"/>
      <c r="AL96" s="58"/>
      <c r="AM96" s="142"/>
      <c r="AN96" s="127"/>
      <c r="AO96" s="127"/>
      <c r="AP96" s="127"/>
      <c r="AQ96" s="72"/>
    </row>
    <row r="97" spans="1:43" ht="11.25" customHeight="1" x14ac:dyDescent="0.2">
      <c r="A97" s="71"/>
      <c r="B97" s="152"/>
      <c r="C97" s="142"/>
      <c r="D97" s="35"/>
      <c r="E97" s="127"/>
      <c r="F97" s="127"/>
      <c r="G97" s="127"/>
      <c r="H97" s="127"/>
      <c r="I97" s="127"/>
      <c r="J97" s="127"/>
      <c r="K97" s="127"/>
      <c r="L97" s="127"/>
      <c r="M97" s="127"/>
      <c r="N97" s="127"/>
      <c r="O97" s="127"/>
      <c r="P97" s="127"/>
      <c r="Q97" s="127"/>
      <c r="R97" s="58" t="s">
        <v>67</v>
      </c>
      <c r="S97" s="127"/>
      <c r="T97" s="127"/>
      <c r="U97" s="127"/>
      <c r="V97" s="127"/>
      <c r="W97" s="127"/>
      <c r="X97" s="127"/>
      <c r="Z97" s="58"/>
      <c r="AA97" s="58"/>
      <c r="AB97" s="58"/>
      <c r="AC97" s="58"/>
      <c r="AD97" s="58"/>
      <c r="AE97" s="127"/>
      <c r="AF97" s="127"/>
      <c r="AG97" s="127"/>
      <c r="AH97" s="127"/>
      <c r="AJ97" s="58"/>
      <c r="AL97" s="58"/>
      <c r="AM97" s="142"/>
      <c r="AN97" s="127"/>
      <c r="AO97" s="127"/>
      <c r="AP97" s="127"/>
      <c r="AQ97" s="72"/>
    </row>
    <row r="98" spans="1:43" ht="11.25" customHeight="1" x14ac:dyDescent="0.2">
      <c r="A98" s="71"/>
      <c r="B98" s="152"/>
      <c r="C98" s="142"/>
      <c r="D98" s="35"/>
      <c r="E98" s="182"/>
      <c r="F98" s="127"/>
      <c r="G98" s="127"/>
      <c r="H98" s="127"/>
      <c r="I98" s="127"/>
      <c r="J98" s="127"/>
      <c r="K98" s="127"/>
      <c r="L98" s="127"/>
      <c r="M98" s="127"/>
      <c r="N98" s="127"/>
      <c r="O98" s="127"/>
      <c r="P98" s="127"/>
      <c r="Q98" s="127"/>
      <c r="R98" s="58" t="s">
        <v>146</v>
      </c>
      <c r="S98" s="127"/>
      <c r="T98" s="127"/>
      <c r="U98" s="127"/>
      <c r="V98" s="127"/>
      <c r="W98" s="127"/>
      <c r="X98" s="127"/>
      <c r="Z98" s="58"/>
      <c r="AA98" s="58"/>
      <c r="AB98" s="58"/>
      <c r="AC98" s="58"/>
      <c r="AD98" s="58" t="s">
        <v>284</v>
      </c>
      <c r="AE98" s="127"/>
      <c r="AF98" s="127"/>
      <c r="AG98" s="127"/>
      <c r="AH98" s="127"/>
      <c r="AI98" s="127"/>
      <c r="AJ98" s="58"/>
      <c r="AL98" s="58"/>
      <c r="AM98" s="142"/>
      <c r="AN98" s="127"/>
      <c r="AO98" s="127"/>
      <c r="AP98" s="127"/>
      <c r="AQ98" s="72"/>
    </row>
    <row r="99" spans="1:43" ht="11.25" customHeight="1" x14ac:dyDescent="0.2">
      <c r="A99" s="71"/>
      <c r="B99" s="152"/>
      <c r="C99" s="142"/>
      <c r="D99" s="35"/>
      <c r="E99" s="127"/>
      <c r="F99" s="127"/>
      <c r="G99" s="127"/>
      <c r="H99" s="127"/>
      <c r="I99" s="127"/>
      <c r="J99" s="127"/>
      <c r="K99" s="127"/>
      <c r="L99" s="127"/>
      <c r="M99" s="127"/>
      <c r="N99" s="127"/>
      <c r="O99" s="127"/>
      <c r="P99" s="127"/>
      <c r="Q99" s="127"/>
      <c r="R99" s="58" t="s">
        <v>285</v>
      </c>
      <c r="S99" s="127"/>
      <c r="T99" s="127"/>
      <c r="U99" s="127"/>
      <c r="V99" s="127"/>
      <c r="W99" s="127"/>
      <c r="Z99" s="58"/>
      <c r="AA99" s="58"/>
      <c r="AB99" s="58"/>
      <c r="AC99" s="58"/>
      <c r="AD99" s="58" t="s">
        <v>286</v>
      </c>
      <c r="AE99" s="127"/>
      <c r="AF99" s="127"/>
      <c r="AG99" s="127"/>
      <c r="AH99" s="127"/>
      <c r="AI99" s="127"/>
      <c r="AJ99" s="58"/>
      <c r="AM99" s="142"/>
      <c r="AN99" s="127"/>
      <c r="AO99" s="127"/>
      <c r="AP99" s="127">
        <v>411</v>
      </c>
      <c r="AQ99" s="72"/>
    </row>
    <row r="100" spans="1:43" ht="6" customHeight="1" thickBot="1" x14ac:dyDescent="0.25">
      <c r="A100" s="73"/>
      <c r="B100" s="160"/>
      <c r="C100" s="74"/>
      <c r="D100" s="75"/>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7"/>
      <c r="AM100" s="74"/>
      <c r="AN100" s="76"/>
      <c r="AO100" s="76"/>
      <c r="AP100" s="76"/>
      <c r="AQ100" s="78"/>
    </row>
    <row r="101" spans="1:43" ht="6" customHeight="1" x14ac:dyDescent="0.2">
      <c r="A101" s="68"/>
      <c r="B101" s="65"/>
      <c r="C101" s="66"/>
      <c r="D101" s="67"/>
      <c r="E101" s="68"/>
      <c r="F101" s="68"/>
      <c r="G101" s="68"/>
      <c r="H101" s="68"/>
      <c r="I101" s="68"/>
      <c r="J101" s="68"/>
      <c r="K101" s="68"/>
      <c r="L101" s="68"/>
      <c r="M101" s="68"/>
      <c r="N101" s="68"/>
      <c r="O101" s="68"/>
      <c r="P101" s="68"/>
      <c r="Q101" s="68"/>
      <c r="R101" s="68"/>
      <c r="S101" s="68"/>
      <c r="T101" s="68"/>
      <c r="U101" s="66"/>
      <c r="V101" s="67"/>
      <c r="W101" s="68"/>
      <c r="X101" s="68"/>
      <c r="Y101" s="68"/>
      <c r="Z101" s="68"/>
      <c r="AA101" s="68"/>
      <c r="AB101" s="68"/>
      <c r="AC101" s="68"/>
      <c r="AD101" s="68"/>
      <c r="AE101" s="68"/>
      <c r="AF101" s="68"/>
      <c r="AG101" s="68"/>
      <c r="AH101" s="68"/>
      <c r="AI101" s="68"/>
      <c r="AJ101" s="68"/>
      <c r="AK101" s="68"/>
      <c r="AL101" s="69"/>
      <c r="AM101" s="66"/>
      <c r="AN101" s="68"/>
      <c r="AO101" s="68"/>
      <c r="AP101" s="68"/>
      <c r="AQ101" s="68"/>
    </row>
    <row r="102" spans="1:43" ht="11.25" customHeight="1" x14ac:dyDescent="0.2">
      <c r="A102" s="127"/>
      <c r="B102" s="171">
        <v>410</v>
      </c>
      <c r="C102" s="142"/>
      <c r="D102" s="35"/>
      <c r="E102" s="313" t="str">
        <f ca="1">VLOOKUP(INDIRECT(ADDRESS(ROW(),COLUMN()-3)),Language_Translations,MATCH(Language_Selected,Language_Options,0),FALSE)</f>
        <v>Où êtes-vous allé en premier pour rechercher des conseils ou un traitement ?</v>
      </c>
      <c r="F102" s="313"/>
      <c r="G102" s="313"/>
      <c r="H102" s="313"/>
      <c r="I102" s="313"/>
      <c r="J102" s="313"/>
      <c r="K102" s="313"/>
      <c r="L102" s="313"/>
      <c r="M102" s="313"/>
      <c r="N102" s="313"/>
      <c r="O102" s="313"/>
      <c r="P102" s="313"/>
      <c r="Q102" s="313"/>
      <c r="R102" s="313"/>
      <c r="S102" s="313"/>
      <c r="T102" s="313"/>
      <c r="U102" s="79"/>
      <c r="V102" s="35"/>
      <c r="W102" s="127"/>
      <c r="X102" s="127"/>
      <c r="Y102" s="127"/>
      <c r="Z102" s="127"/>
      <c r="AA102" s="127"/>
      <c r="AB102" s="127"/>
      <c r="AC102" s="127"/>
      <c r="AD102" s="127"/>
      <c r="AE102" s="127"/>
      <c r="AF102" s="127"/>
      <c r="AG102" s="127"/>
      <c r="AH102" s="127"/>
      <c r="AI102" s="127"/>
      <c r="AJ102" s="127"/>
      <c r="AK102" s="13"/>
      <c r="AL102" s="56"/>
      <c r="AM102" s="142"/>
      <c r="AN102" s="127"/>
      <c r="AO102" s="127"/>
      <c r="AP102" s="127"/>
      <c r="AQ102" s="127"/>
    </row>
    <row r="103" spans="1:43" ht="11.25" customHeight="1" x14ac:dyDescent="0.2">
      <c r="A103" s="127"/>
      <c r="B103" s="152"/>
      <c r="C103" s="142"/>
      <c r="D103" s="35"/>
      <c r="E103" s="313"/>
      <c r="F103" s="313"/>
      <c r="G103" s="313"/>
      <c r="H103" s="313"/>
      <c r="I103" s="313"/>
      <c r="J103" s="313"/>
      <c r="K103" s="313"/>
      <c r="L103" s="313"/>
      <c r="M103" s="313"/>
      <c r="N103" s="313"/>
      <c r="O103" s="313"/>
      <c r="P103" s="313"/>
      <c r="Q103" s="313"/>
      <c r="R103" s="313"/>
      <c r="S103" s="313"/>
      <c r="T103" s="313"/>
      <c r="U103" s="79"/>
      <c r="V103" s="35"/>
      <c r="W103" s="127" t="s">
        <v>287</v>
      </c>
      <c r="X103" s="127"/>
      <c r="Y103" s="127"/>
      <c r="Z103" s="127"/>
      <c r="AB103" s="31"/>
      <c r="AD103" s="81" t="s">
        <v>9</v>
      </c>
      <c r="AE103" s="31"/>
      <c r="AF103" s="31"/>
      <c r="AG103" s="31"/>
      <c r="AH103" s="31"/>
      <c r="AI103" s="81"/>
      <c r="AJ103" s="31"/>
      <c r="AK103" s="12"/>
      <c r="AL103" s="57"/>
      <c r="AM103" s="142"/>
      <c r="AN103" s="127"/>
      <c r="AO103" s="127"/>
      <c r="AP103" s="127"/>
      <c r="AQ103" s="127"/>
    </row>
    <row r="104" spans="1:43" ht="11.25" customHeight="1" x14ac:dyDescent="0.2">
      <c r="A104" s="127"/>
      <c r="B104" s="152"/>
      <c r="C104" s="142"/>
      <c r="D104" s="35"/>
      <c r="E104" s="306" t="s">
        <v>288</v>
      </c>
      <c r="F104" s="306"/>
      <c r="G104" s="306"/>
      <c r="H104" s="306"/>
      <c r="I104" s="306"/>
      <c r="J104" s="306"/>
      <c r="K104" s="306"/>
      <c r="L104" s="306"/>
      <c r="M104" s="306"/>
      <c r="N104" s="306"/>
      <c r="O104" s="306"/>
      <c r="P104" s="306"/>
      <c r="Q104" s="306"/>
      <c r="R104" s="306"/>
      <c r="S104" s="306"/>
      <c r="T104" s="306"/>
      <c r="U104" s="142"/>
      <c r="V104" s="35"/>
      <c r="AL104"/>
      <c r="AM104" s="142"/>
      <c r="AN104" s="127"/>
      <c r="AO104" s="127"/>
      <c r="AP104" s="127"/>
      <c r="AQ104" s="127"/>
    </row>
    <row r="105" spans="1:43" ht="6" customHeight="1" x14ac:dyDescent="0.2">
      <c r="A105" s="61"/>
      <c r="B105" s="60"/>
      <c r="C105" s="32"/>
      <c r="D105" s="12"/>
      <c r="E105" s="61"/>
      <c r="F105" s="61"/>
      <c r="G105" s="61"/>
      <c r="H105" s="61"/>
      <c r="I105" s="61"/>
      <c r="J105" s="61"/>
      <c r="K105" s="61"/>
      <c r="L105" s="61"/>
      <c r="M105" s="61"/>
      <c r="N105" s="61"/>
      <c r="O105" s="61"/>
      <c r="P105" s="61"/>
      <c r="Q105" s="61"/>
      <c r="R105" s="61"/>
      <c r="S105" s="61"/>
      <c r="T105" s="61"/>
      <c r="U105" s="32"/>
      <c r="V105" s="12"/>
      <c r="W105" s="61"/>
      <c r="X105" s="61"/>
      <c r="Y105" s="61"/>
      <c r="Z105" s="61"/>
      <c r="AA105" s="61"/>
      <c r="AB105" s="61"/>
      <c r="AC105" s="61"/>
      <c r="AD105" s="61"/>
      <c r="AE105" s="61"/>
      <c r="AF105" s="61"/>
      <c r="AG105" s="61"/>
      <c r="AH105" s="61"/>
      <c r="AI105" s="61"/>
      <c r="AJ105" s="61"/>
      <c r="AK105" s="61"/>
      <c r="AL105" s="62"/>
      <c r="AM105" s="32"/>
      <c r="AN105" s="61"/>
      <c r="AO105" s="61"/>
      <c r="AP105" s="61"/>
      <c r="AQ105" s="61"/>
    </row>
    <row r="106" spans="1:43" ht="6" customHeight="1" x14ac:dyDescent="0.2">
      <c r="A106" s="127"/>
      <c r="B106" s="152"/>
      <c r="C106" s="142"/>
      <c r="D106" s="35"/>
      <c r="E106" s="127"/>
      <c r="F106" s="127"/>
      <c r="G106" s="127"/>
      <c r="H106" s="127"/>
      <c r="I106" s="127"/>
      <c r="J106" s="127"/>
      <c r="K106" s="127"/>
      <c r="L106" s="127"/>
      <c r="M106" s="127"/>
      <c r="N106" s="127"/>
      <c r="O106" s="127"/>
      <c r="P106" s="127"/>
      <c r="Q106" s="127"/>
      <c r="R106" s="127"/>
      <c r="S106" s="127"/>
      <c r="T106" s="127"/>
      <c r="U106" s="142"/>
      <c r="V106" s="35"/>
      <c r="W106" s="127"/>
      <c r="X106" s="127"/>
      <c r="Y106" s="127"/>
      <c r="Z106" s="127"/>
      <c r="AA106" s="127"/>
      <c r="AB106" s="127"/>
      <c r="AC106" s="127"/>
      <c r="AD106" s="127"/>
      <c r="AE106" s="127"/>
      <c r="AF106" s="127"/>
      <c r="AG106" s="127"/>
      <c r="AH106" s="127"/>
      <c r="AI106" s="127"/>
      <c r="AJ106" s="127"/>
      <c r="AK106" s="127"/>
      <c r="AL106" s="58"/>
      <c r="AM106" s="142"/>
      <c r="AN106" s="127"/>
      <c r="AO106" s="127"/>
      <c r="AP106" s="127"/>
      <c r="AQ106" s="127"/>
    </row>
    <row r="107" spans="1:43" ht="11.25" customHeight="1" x14ac:dyDescent="0.2">
      <c r="A107" s="127"/>
      <c r="B107" s="171">
        <v>411</v>
      </c>
      <c r="C107" s="142"/>
      <c r="D107" s="35"/>
      <c r="E107" s="313" t="str">
        <f ca="1">VLOOKUP(INDIRECT(ADDRESS(ROW(),COLUMN()-3)),Language_Translations,MATCH(Language_Selected,Language_Options,0),FALSE)</f>
        <v>Combien de jours après le début de la maladie, avez-vous recherché des conseils ou un traitement pour (NOM) ?</v>
      </c>
      <c r="F107" s="313"/>
      <c r="G107" s="313"/>
      <c r="H107" s="313"/>
      <c r="I107" s="313"/>
      <c r="J107" s="313"/>
      <c r="K107" s="313"/>
      <c r="L107" s="313"/>
      <c r="M107" s="313"/>
      <c r="N107" s="313"/>
      <c r="O107" s="313"/>
      <c r="P107" s="313"/>
      <c r="Q107" s="313"/>
      <c r="R107" s="313"/>
      <c r="S107" s="313"/>
      <c r="T107" s="313"/>
      <c r="U107" s="142"/>
      <c r="V107" s="35"/>
      <c r="AL107"/>
      <c r="AM107" s="142"/>
      <c r="AN107" s="127"/>
      <c r="AO107" s="127"/>
      <c r="AP107" s="127"/>
      <c r="AQ107" s="127"/>
    </row>
    <row r="108" spans="1:43" ht="11.25" customHeight="1" x14ac:dyDescent="0.2">
      <c r="A108" s="127"/>
      <c r="B108" s="152"/>
      <c r="C108" s="142"/>
      <c r="D108" s="35"/>
      <c r="E108" s="313"/>
      <c r="F108" s="313"/>
      <c r="G108" s="313"/>
      <c r="H108" s="313"/>
      <c r="I108" s="313"/>
      <c r="J108" s="313"/>
      <c r="K108" s="313"/>
      <c r="L108" s="313"/>
      <c r="M108" s="313"/>
      <c r="N108" s="313"/>
      <c r="O108" s="313"/>
      <c r="P108" s="313"/>
      <c r="Q108" s="313"/>
      <c r="R108" s="313"/>
      <c r="S108" s="313"/>
      <c r="T108" s="313"/>
      <c r="U108" s="142"/>
      <c r="V108" s="35"/>
      <c r="W108" s="127"/>
      <c r="X108" s="127"/>
      <c r="Y108" s="127"/>
      <c r="Z108" s="127"/>
      <c r="AA108" s="127"/>
      <c r="AB108" s="127"/>
      <c r="AC108" s="127"/>
      <c r="AD108" s="127"/>
      <c r="AE108" s="127"/>
      <c r="AF108" s="127"/>
      <c r="AG108" s="127"/>
      <c r="AH108" s="127"/>
      <c r="AI108" s="13"/>
      <c r="AJ108" s="8"/>
      <c r="AK108" s="13"/>
      <c r="AL108" s="56"/>
      <c r="AM108" s="142"/>
      <c r="AN108" s="127"/>
      <c r="AO108" s="127"/>
      <c r="AP108" s="127"/>
      <c r="AQ108" s="127"/>
    </row>
    <row r="109" spans="1:43" ht="11.25" customHeight="1" x14ac:dyDescent="0.2">
      <c r="A109" s="127"/>
      <c r="B109" s="152"/>
      <c r="C109" s="142"/>
      <c r="D109" s="35"/>
      <c r="E109" s="313"/>
      <c r="F109" s="313"/>
      <c r="G109" s="313"/>
      <c r="H109" s="313"/>
      <c r="I109" s="313"/>
      <c r="J109" s="313"/>
      <c r="K109" s="313"/>
      <c r="L109" s="313"/>
      <c r="M109" s="313"/>
      <c r="N109" s="313"/>
      <c r="O109" s="313"/>
      <c r="P109" s="313"/>
      <c r="Q109" s="313"/>
      <c r="R109" s="313"/>
      <c r="S109" s="313"/>
      <c r="T109" s="313"/>
      <c r="U109" s="142"/>
      <c r="V109" s="35"/>
      <c r="W109" s="127" t="s">
        <v>289</v>
      </c>
      <c r="X109" s="127"/>
      <c r="Y109" s="127"/>
      <c r="Z109" s="31" t="s">
        <v>9</v>
      </c>
      <c r="AA109" s="81"/>
      <c r="AB109" s="31"/>
      <c r="AC109" s="31"/>
      <c r="AD109" s="31"/>
      <c r="AE109" s="31"/>
      <c r="AF109" s="81"/>
      <c r="AG109" s="31"/>
      <c r="AH109" s="183"/>
      <c r="AI109" s="12"/>
      <c r="AJ109" s="61"/>
      <c r="AK109" s="12"/>
      <c r="AL109" s="57"/>
      <c r="AM109" s="142"/>
      <c r="AN109" s="127"/>
      <c r="AO109" s="127"/>
      <c r="AP109" s="127"/>
      <c r="AQ109" s="127"/>
    </row>
    <row r="110" spans="1:43" ht="11.25" customHeight="1" x14ac:dyDescent="0.2">
      <c r="A110" s="127"/>
      <c r="B110" s="152"/>
      <c r="C110" s="142"/>
      <c r="D110" s="35"/>
      <c r="E110" s="304" t="s">
        <v>290</v>
      </c>
      <c r="F110" s="304"/>
      <c r="G110" s="304"/>
      <c r="H110" s="304"/>
      <c r="I110" s="304"/>
      <c r="J110" s="304"/>
      <c r="K110" s="304"/>
      <c r="L110" s="304"/>
      <c r="M110" s="304"/>
      <c r="N110" s="304"/>
      <c r="O110" s="304"/>
      <c r="P110" s="304"/>
      <c r="Q110" s="149"/>
      <c r="R110" s="149"/>
      <c r="S110" s="149"/>
      <c r="T110" s="149"/>
      <c r="U110" s="142"/>
      <c r="V110" s="35"/>
      <c r="W110" s="127"/>
      <c r="X110" s="127"/>
      <c r="Y110" s="127"/>
      <c r="Z110" s="127"/>
      <c r="AA110" s="127"/>
      <c r="AB110" s="127"/>
      <c r="AC110" s="127"/>
      <c r="AD110" s="127"/>
      <c r="AE110" s="31"/>
      <c r="AF110" s="81"/>
      <c r="AG110" s="31"/>
      <c r="AH110" s="183"/>
      <c r="AI110" s="127"/>
      <c r="AJ110" s="127"/>
      <c r="AK110" s="127"/>
      <c r="AL110" s="58"/>
      <c r="AM110" s="142"/>
      <c r="AN110" s="127"/>
      <c r="AO110" s="127"/>
      <c r="AP110" s="127"/>
      <c r="AQ110" s="127"/>
    </row>
    <row r="111" spans="1:43" ht="6" customHeight="1" x14ac:dyDescent="0.2">
      <c r="A111" s="127"/>
      <c r="B111" s="152"/>
      <c r="C111" s="142"/>
      <c r="D111" s="35"/>
      <c r="E111" s="127"/>
      <c r="F111" s="127"/>
      <c r="G111" s="127"/>
      <c r="H111" s="127"/>
      <c r="I111" s="127"/>
      <c r="J111" s="127"/>
      <c r="K111" s="127"/>
      <c r="L111" s="127"/>
      <c r="M111" s="127"/>
      <c r="N111" s="127"/>
      <c r="O111" s="127"/>
      <c r="P111" s="127"/>
      <c r="Q111" s="127"/>
      <c r="R111" s="127"/>
      <c r="S111" s="127"/>
      <c r="T111" s="127"/>
      <c r="U111" s="142"/>
      <c r="V111" s="35"/>
      <c r="W111" s="127"/>
      <c r="X111" s="127"/>
      <c r="Y111" s="127"/>
      <c r="Z111" s="127"/>
      <c r="AA111" s="127"/>
      <c r="AB111" s="127"/>
      <c r="AC111" s="127"/>
      <c r="AD111" s="127"/>
      <c r="AE111" s="31"/>
      <c r="AF111" s="81"/>
      <c r="AG111" s="31"/>
      <c r="AH111" s="151"/>
      <c r="AI111" s="127"/>
      <c r="AJ111" s="127"/>
      <c r="AK111" s="127"/>
      <c r="AL111" s="58"/>
      <c r="AM111" s="142"/>
      <c r="AN111" s="127"/>
      <c r="AO111" s="127"/>
      <c r="AP111" s="127"/>
      <c r="AQ111" s="127"/>
    </row>
    <row r="112" spans="1:43" ht="6" customHeight="1" x14ac:dyDescent="0.2">
      <c r="A112" s="8"/>
      <c r="B112" s="155"/>
      <c r="C112" s="30"/>
      <c r="D112" s="13"/>
      <c r="E112" s="8"/>
      <c r="F112" s="8"/>
      <c r="G112" s="8"/>
      <c r="H112" s="8"/>
      <c r="I112" s="8"/>
      <c r="J112" s="8"/>
      <c r="K112" s="8"/>
      <c r="L112" s="8"/>
      <c r="M112" s="8"/>
      <c r="N112" s="8"/>
      <c r="O112" s="8"/>
      <c r="P112" s="8"/>
      <c r="Q112" s="8"/>
      <c r="R112" s="8"/>
      <c r="S112" s="8"/>
      <c r="T112" s="8"/>
      <c r="U112" s="30"/>
      <c r="V112" s="13"/>
      <c r="W112" s="8"/>
      <c r="X112" s="8"/>
      <c r="Y112" s="8"/>
      <c r="Z112" s="8"/>
      <c r="AA112" s="8"/>
      <c r="AB112" s="8"/>
      <c r="AC112" s="8"/>
      <c r="AD112" s="8"/>
      <c r="AE112" s="8"/>
      <c r="AF112" s="8"/>
      <c r="AG112" s="8"/>
      <c r="AH112" s="8"/>
      <c r="AI112" s="8"/>
      <c r="AJ112" s="8"/>
      <c r="AK112" s="8"/>
      <c r="AL112" s="10"/>
      <c r="AM112" s="30"/>
      <c r="AN112" s="8"/>
      <c r="AO112" s="8"/>
      <c r="AP112" s="8"/>
      <c r="AQ112" s="8"/>
    </row>
    <row r="113" spans="1:43" ht="11.25" customHeight="1" x14ac:dyDescent="0.2">
      <c r="A113" s="127"/>
      <c r="B113" s="171">
        <v>412</v>
      </c>
      <c r="C113" s="142"/>
      <c r="D113" s="35"/>
      <c r="E113" s="313" t="str">
        <f ca="1">VLOOKUP(INDIRECT(ADDRESS(ROW(),COLUMN()-3)),Language_Translations,MATCH(Language_Selected,Language_Options,0),FALSE)</f>
        <v xml:space="preserve">À n'importe quel moment pendant la maladie, est-ce que (NOM) a pris des médicaments pour la maladie ? </v>
      </c>
      <c r="F113" s="313"/>
      <c r="G113" s="313"/>
      <c r="H113" s="313"/>
      <c r="I113" s="313"/>
      <c r="J113" s="313"/>
      <c r="K113" s="313"/>
      <c r="L113" s="313"/>
      <c r="M113" s="313"/>
      <c r="N113" s="313"/>
      <c r="O113" s="313"/>
      <c r="P113" s="313"/>
      <c r="Q113" s="313"/>
      <c r="R113" s="313"/>
      <c r="S113" s="313"/>
      <c r="T113" s="313"/>
      <c r="U113" s="79"/>
      <c r="V113" s="35"/>
      <c r="W113" s="127" t="s">
        <v>78</v>
      </c>
      <c r="X113" s="127"/>
      <c r="Y113" s="31" t="s">
        <v>9</v>
      </c>
      <c r="Z113" s="31"/>
      <c r="AA113" s="31"/>
      <c r="AB113" s="31"/>
      <c r="AC113" s="31"/>
      <c r="AD113" s="31"/>
      <c r="AE113" s="31"/>
      <c r="AF113" s="31"/>
      <c r="AG113" s="31"/>
      <c r="AH113" s="31"/>
      <c r="AI113" s="31"/>
      <c r="AJ113" s="31"/>
      <c r="AK113" s="31"/>
      <c r="AL113" s="59" t="s">
        <v>79</v>
      </c>
      <c r="AM113" s="142"/>
      <c r="AN113" s="127"/>
      <c r="AO113" s="127"/>
      <c r="AP113" s="127"/>
      <c r="AQ113" s="127"/>
    </row>
    <row r="114" spans="1:43" ht="11.25" customHeight="1" x14ac:dyDescent="0.2">
      <c r="A114" s="127"/>
      <c r="B114" s="152"/>
      <c r="C114" s="142"/>
      <c r="D114" s="35"/>
      <c r="E114" s="313"/>
      <c r="F114" s="313"/>
      <c r="G114" s="313"/>
      <c r="H114" s="313"/>
      <c r="I114" s="313"/>
      <c r="J114" s="313"/>
      <c r="K114" s="313"/>
      <c r="L114" s="313"/>
      <c r="M114" s="313"/>
      <c r="N114" s="313"/>
      <c r="O114" s="313"/>
      <c r="P114" s="313"/>
      <c r="Q114" s="313"/>
      <c r="R114" s="313"/>
      <c r="S114" s="313"/>
      <c r="T114" s="313"/>
      <c r="U114" s="79"/>
      <c r="V114" s="35"/>
      <c r="W114" s="127" t="s">
        <v>254</v>
      </c>
      <c r="X114" s="127"/>
      <c r="Y114" s="31" t="s">
        <v>9</v>
      </c>
      <c r="Z114" s="31"/>
      <c r="AA114" s="31"/>
      <c r="AB114" s="31"/>
      <c r="AC114" s="31"/>
      <c r="AD114" s="31"/>
      <c r="AE114" s="31"/>
      <c r="AF114" s="31"/>
      <c r="AG114" s="31"/>
      <c r="AH114" s="31"/>
      <c r="AI114" s="31"/>
      <c r="AJ114" s="31"/>
      <c r="AK114" s="31"/>
      <c r="AL114" s="59" t="s">
        <v>81</v>
      </c>
      <c r="AM114" s="142"/>
      <c r="AN114" s="127"/>
      <c r="AO114" s="127"/>
      <c r="AP114" s="317">
        <v>416</v>
      </c>
      <c r="AQ114" s="127"/>
    </row>
    <row r="115" spans="1:43" ht="11.25" customHeight="1" x14ac:dyDescent="0.2">
      <c r="A115" s="127"/>
      <c r="B115" s="152"/>
      <c r="C115" s="142"/>
      <c r="D115" s="35"/>
      <c r="E115" s="313"/>
      <c r="F115" s="313"/>
      <c r="G115" s="313"/>
      <c r="H115" s="313"/>
      <c r="I115" s="313"/>
      <c r="J115" s="313"/>
      <c r="K115" s="313"/>
      <c r="L115" s="313"/>
      <c r="M115" s="313"/>
      <c r="N115" s="313"/>
      <c r="O115" s="313"/>
      <c r="P115" s="313"/>
      <c r="Q115" s="313"/>
      <c r="R115" s="313"/>
      <c r="S115" s="313"/>
      <c r="T115" s="313"/>
      <c r="U115" s="79"/>
      <c r="V115" s="35"/>
      <c r="W115" s="127" t="s">
        <v>233</v>
      </c>
      <c r="X115" s="127"/>
      <c r="Y115" s="127"/>
      <c r="Z115" s="127"/>
      <c r="AA115" s="127"/>
      <c r="AB115" s="31" t="s">
        <v>9</v>
      </c>
      <c r="AC115" s="31"/>
      <c r="AD115" s="31"/>
      <c r="AE115" s="31"/>
      <c r="AF115" s="31"/>
      <c r="AG115" s="31"/>
      <c r="AH115" s="31"/>
      <c r="AI115" s="31"/>
      <c r="AJ115" s="31"/>
      <c r="AK115" s="31"/>
      <c r="AL115" s="59" t="s">
        <v>174</v>
      </c>
      <c r="AM115" s="142"/>
      <c r="AN115" s="127"/>
      <c r="AO115" s="127"/>
      <c r="AP115" s="317"/>
      <c r="AQ115" s="127"/>
    </row>
    <row r="116" spans="1:43" ht="6" customHeight="1" x14ac:dyDescent="0.2">
      <c r="A116" s="61"/>
      <c r="B116" s="60"/>
      <c r="C116" s="32"/>
      <c r="D116" s="12"/>
      <c r="E116" s="61"/>
      <c r="F116" s="61"/>
      <c r="G116" s="61"/>
      <c r="H116" s="61"/>
      <c r="I116" s="61"/>
      <c r="J116" s="61"/>
      <c r="K116" s="61"/>
      <c r="L116" s="61"/>
      <c r="M116" s="61"/>
      <c r="N116" s="61"/>
      <c r="O116" s="61"/>
      <c r="P116" s="61"/>
      <c r="Q116" s="61"/>
      <c r="R116" s="61"/>
      <c r="S116" s="61"/>
      <c r="T116" s="61"/>
      <c r="U116" s="32"/>
      <c r="V116" s="12"/>
      <c r="W116" s="61"/>
      <c r="X116" s="61"/>
      <c r="Y116" s="61"/>
      <c r="Z116" s="61"/>
      <c r="AA116" s="61"/>
      <c r="AB116" s="61"/>
      <c r="AC116" s="61"/>
      <c r="AD116" s="61"/>
      <c r="AE116" s="61"/>
      <c r="AF116" s="61"/>
      <c r="AG116" s="61"/>
      <c r="AH116" s="61"/>
      <c r="AI116" s="61"/>
      <c r="AJ116" s="61"/>
      <c r="AK116" s="61"/>
      <c r="AL116" s="62"/>
      <c r="AM116" s="32"/>
      <c r="AN116" s="61"/>
      <c r="AO116" s="61"/>
      <c r="AP116" s="61"/>
      <c r="AQ116" s="61"/>
    </row>
    <row r="117" spans="1:43" ht="6" customHeight="1" x14ac:dyDescent="0.2">
      <c r="A117" s="8"/>
      <c r="B117" s="155"/>
      <c r="C117" s="30"/>
      <c r="D117" s="13"/>
      <c r="E117" s="8"/>
      <c r="F117" s="8"/>
      <c r="G117" s="8"/>
      <c r="H117" s="8"/>
      <c r="I117" s="8"/>
      <c r="J117" s="8"/>
      <c r="K117" s="8"/>
      <c r="L117" s="8"/>
      <c r="M117" s="8"/>
      <c r="N117" s="8"/>
      <c r="O117" s="8"/>
      <c r="P117" s="8"/>
      <c r="Q117" s="8"/>
      <c r="R117" s="8"/>
      <c r="S117" s="8"/>
      <c r="T117" s="8"/>
      <c r="U117" s="30"/>
      <c r="V117" s="13"/>
      <c r="W117" s="8"/>
      <c r="X117" s="8"/>
      <c r="Y117" s="8"/>
      <c r="Z117" s="8"/>
      <c r="AA117" s="8"/>
      <c r="AB117" s="8"/>
      <c r="AC117" s="8"/>
      <c r="AD117" s="8"/>
      <c r="AE117" s="8"/>
      <c r="AF117" s="8"/>
      <c r="AG117" s="8"/>
      <c r="AH117" s="8"/>
      <c r="AI117" s="8"/>
      <c r="AJ117" s="8"/>
      <c r="AK117" s="8"/>
      <c r="AL117" s="155"/>
      <c r="AM117" s="30"/>
      <c r="AN117" s="8"/>
      <c r="AO117" s="8"/>
      <c r="AP117" s="8"/>
      <c r="AQ117" s="8"/>
    </row>
    <row r="118" spans="1:43" ht="11.25" customHeight="1" x14ac:dyDescent="0.2">
      <c r="A118" s="127"/>
      <c r="B118" s="171">
        <v>413</v>
      </c>
      <c r="C118" s="142"/>
      <c r="D118" s="35"/>
      <c r="E118" s="313" t="str">
        <f ca="1">VLOOKUP(INDIRECT(ADDRESS(ROW(),COLUMN()-3)),Language_Translations,MATCH(Language_Selected,Language_Options,0),FALSE)</f>
        <v>Quel médicament (NOM) a-t-il pris ?
Pas d'autre médicament ?</v>
      </c>
      <c r="F118" s="313"/>
      <c r="G118" s="313"/>
      <c r="H118" s="313"/>
      <c r="I118" s="313"/>
      <c r="J118" s="313"/>
      <c r="K118" s="313"/>
      <c r="L118" s="313"/>
      <c r="M118" s="313"/>
      <c r="N118" s="313"/>
      <c r="O118" s="313"/>
      <c r="P118" s="313"/>
      <c r="Q118" s="313"/>
      <c r="R118" s="313"/>
      <c r="S118" s="313"/>
      <c r="T118" s="313"/>
      <c r="U118" s="79"/>
      <c r="V118" s="35"/>
      <c r="W118" s="80" t="s">
        <v>291</v>
      </c>
      <c r="X118" s="127"/>
      <c r="Y118" s="127"/>
      <c r="Z118" s="127"/>
      <c r="AA118" s="127"/>
      <c r="AB118" s="127"/>
      <c r="AC118" s="127"/>
      <c r="AD118" s="127"/>
      <c r="AE118" s="127"/>
      <c r="AF118" s="127"/>
      <c r="AG118" s="127"/>
      <c r="AH118" s="127"/>
      <c r="AI118" s="127"/>
      <c r="AJ118" s="127"/>
      <c r="AK118" s="127"/>
      <c r="AL118" s="152"/>
      <c r="AM118" s="142"/>
      <c r="AN118" s="127"/>
      <c r="AO118" s="127"/>
      <c r="AP118" s="127"/>
      <c r="AQ118" s="127"/>
    </row>
    <row r="119" spans="1:43" ht="11.25" customHeight="1" x14ac:dyDescent="0.2">
      <c r="A119" s="127"/>
      <c r="B119" s="63" t="s">
        <v>83</v>
      </c>
      <c r="C119" s="142"/>
      <c r="D119" s="35"/>
      <c r="E119" s="313"/>
      <c r="F119" s="313"/>
      <c r="G119" s="313"/>
      <c r="H119" s="313"/>
      <c r="I119" s="313"/>
      <c r="J119" s="313"/>
      <c r="K119" s="313"/>
      <c r="L119" s="313"/>
      <c r="M119" s="313"/>
      <c r="N119" s="313"/>
      <c r="O119" s="313"/>
      <c r="P119" s="313"/>
      <c r="Q119" s="313"/>
      <c r="R119" s="313"/>
      <c r="S119" s="313"/>
      <c r="T119" s="313"/>
      <c r="U119" s="79"/>
      <c r="V119" s="35"/>
      <c r="W119" s="80"/>
      <c r="X119" s="127" t="s">
        <v>292</v>
      </c>
      <c r="Y119" s="127"/>
      <c r="Z119" s="127"/>
      <c r="AA119" s="127"/>
      <c r="AB119" s="127"/>
      <c r="AC119" s="127"/>
      <c r="AD119" s="127"/>
      <c r="AE119" s="127"/>
      <c r="AF119" s="127"/>
      <c r="AG119" s="127"/>
      <c r="AH119" s="127"/>
      <c r="AI119" s="127"/>
      <c r="AJ119" s="127"/>
      <c r="AK119" s="127"/>
      <c r="AL119" s="152"/>
      <c r="AM119" s="142"/>
      <c r="AN119" s="127"/>
      <c r="AO119" s="127"/>
      <c r="AP119" s="127"/>
      <c r="AQ119" s="127"/>
    </row>
    <row r="120" spans="1:43" ht="11.25" customHeight="1" x14ac:dyDescent="0.2">
      <c r="A120" s="127"/>
      <c r="B120" s="63"/>
      <c r="C120" s="142"/>
      <c r="D120" s="35"/>
      <c r="E120" s="313"/>
      <c r="F120" s="313"/>
      <c r="G120" s="313"/>
      <c r="H120" s="313"/>
      <c r="I120" s="313"/>
      <c r="J120" s="313"/>
      <c r="K120" s="313"/>
      <c r="L120" s="313"/>
      <c r="M120" s="313"/>
      <c r="N120" s="313"/>
      <c r="O120" s="313"/>
      <c r="P120" s="313"/>
      <c r="Q120" s="313"/>
      <c r="R120" s="313"/>
      <c r="S120" s="313"/>
      <c r="T120" s="313"/>
      <c r="U120" s="79"/>
      <c r="V120" s="35"/>
      <c r="W120" s="80"/>
      <c r="X120" s="127"/>
      <c r="Y120" s="127" t="s">
        <v>293</v>
      </c>
      <c r="Z120" s="127"/>
      <c r="AA120" s="127"/>
      <c r="AB120" s="127"/>
      <c r="AC120" s="127"/>
      <c r="AD120" s="127"/>
      <c r="AE120" s="31"/>
      <c r="AF120" s="31"/>
      <c r="AG120" s="31"/>
      <c r="AH120" s="31"/>
      <c r="AI120" s="31" t="s">
        <v>9</v>
      </c>
      <c r="AJ120" s="31"/>
      <c r="AK120" s="31"/>
      <c r="AL120" s="152" t="s">
        <v>186</v>
      </c>
      <c r="AM120" s="142"/>
      <c r="AN120" s="127"/>
      <c r="AO120" s="127"/>
      <c r="AP120" s="127"/>
      <c r="AQ120" s="127"/>
    </row>
    <row r="121" spans="1:43" ht="11.25" customHeight="1" x14ac:dyDescent="0.2">
      <c r="A121" s="127"/>
      <c r="B121" s="63"/>
      <c r="C121" s="142"/>
      <c r="D121" s="35"/>
      <c r="E121" s="150"/>
      <c r="F121" s="150"/>
      <c r="G121" s="150"/>
      <c r="H121" s="150"/>
      <c r="I121" s="150"/>
      <c r="J121" s="150"/>
      <c r="K121" s="150"/>
      <c r="L121" s="150"/>
      <c r="M121" s="150"/>
      <c r="N121" s="150"/>
      <c r="O121" s="150"/>
      <c r="P121" s="150"/>
      <c r="Q121" s="150"/>
      <c r="R121" s="150"/>
      <c r="S121" s="150"/>
      <c r="T121" s="150"/>
      <c r="U121" s="79"/>
      <c r="V121" s="35"/>
      <c r="W121" s="80"/>
      <c r="X121" s="127" t="s">
        <v>294</v>
      </c>
      <c r="Y121" s="127"/>
      <c r="Z121" s="127"/>
      <c r="AA121" s="127"/>
      <c r="AB121" s="127"/>
      <c r="AC121" s="31" t="s">
        <v>9</v>
      </c>
      <c r="AD121" s="31"/>
      <c r="AE121" s="31"/>
      <c r="AF121" s="31"/>
      <c r="AG121" s="31"/>
      <c r="AH121" s="31"/>
      <c r="AI121" s="31"/>
      <c r="AJ121" s="81"/>
      <c r="AK121" s="31"/>
      <c r="AL121" s="152" t="s">
        <v>188</v>
      </c>
      <c r="AM121" s="142"/>
      <c r="AN121" s="127"/>
      <c r="AO121" s="127"/>
      <c r="AP121" s="127"/>
      <c r="AQ121" s="127"/>
    </row>
    <row r="122" spans="1:43" ht="11.25" customHeight="1" x14ac:dyDescent="0.2">
      <c r="A122" s="127"/>
      <c r="C122" s="142"/>
      <c r="D122" s="35"/>
      <c r="U122" s="79"/>
      <c r="V122" s="35"/>
      <c r="W122" s="127"/>
      <c r="X122" s="127" t="s">
        <v>295</v>
      </c>
      <c r="Y122" s="127"/>
      <c r="Z122" s="127"/>
      <c r="AA122" s="127"/>
      <c r="AB122" s="127"/>
      <c r="AD122" s="31" t="s">
        <v>9</v>
      </c>
      <c r="AE122" s="31"/>
      <c r="AF122" s="31"/>
      <c r="AG122" s="31"/>
      <c r="AH122" s="31"/>
      <c r="AI122" s="31"/>
      <c r="AJ122" s="81"/>
      <c r="AK122" s="31"/>
      <c r="AL122" s="152" t="s">
        <v>190</v>
      </c>
      <c r="AM122" s="142"/>
      <c r="AN122" s="127"/>
      <c r="AO122" s="127"/>
      <c r="AP122" s="127"/>
      <c r="AQ122" s="127"/>
    </row>
    <row r="123" spans="1:43" ht="11.25" customHeight="1" x14ac:dyDescent="0.2">
      <c r="A123" s="127"/>
      <c r="B123" s="152"/>
      <c r="C123" s="142"/>
      <c r="D123" s="35"/>
      <c r="E123" s="306" t="s">
        <v>296</v>
      </c>
      <c r="F123" s="306"/>
      <c r="G123" s="306"/>
      <c r="H123" s="306"/>
      <c r="I123" s="306"/>
      <c r="J123" s="306"/>
      <c r="K123" s="306"/>
      <c r="L123" s="306"/>
      <c r="M123" s="306"/>
      <c r="N123" s="306"/>
      <c r="O123" s="306"/>
      <c r="P123" s="306"/>
      <c r="Q123" s="306"/>
      <c r="R123" s="306"/>
      <c r="S123" s="306"/>
      <c r="T123" s="306"/>
      <c r="U123" s="142"/>
      <c r="V123" s="35"/>
      <c r="W123" s="127"/>
      <c r="X123" s="127" t="s">
        <v>297</v>
      </c>
      <c r="Y123" s="127"/>
      <c r="Z123" s="127"/>
      <c r="AA123" s="127"/>
      <c r="AB123" s="127"/>
      <c r="AC123" s="31" t="s">
        <v>9</v>
      </c>
      <c r="AD123" s="31"/>
      <c r="AE123" s="31"/>
      <c r="AF123" s="31"/>
      <c r="AG123" s="31"/>
      <c r="AH123" s="31"/>
      <c r="AI123" s="31"/>
      <c r="AJ123" s="81"/>
      <c r="AK123" s="31"/>
      <c r="AL123" s="152" t="s">
        <v>195</v>
      </c>
      <c r="AM123" s="142"/>
      <c r="AN123" s="127"/>
      <c r="AO123" s="127"/>
      <c r="AP123" s="127"/>
      <c r="AQ123" s="127"/>
    </row>
    <row r="124" spans="1:43" ht="11.25" customHeight="1" x14ac:dyDescent="0.2">
      <c r="A124" s="127"/>
      <c r="B124" s="152"/>
      <c r="C124" s="142"/>
      <c r="D124" s="35"/>
      <c r="E124" s="306"/>
      <c r="F124" s="306"/>
      <c r="G124" s="306"/>
      <c r="H124" s="306"/>
      <c r="I124" s="306"/>
      <c r="J124" s="306"/>
      <c r="K124" s="306"/>
      <c r="L124" s="306"/>
      <c r="M124" s="306"/>
      <c r="N124" s="306"/>
      <c r="O124" s="306"/>
      <c r="P124" s="306"/>
      <c r="Q124" s="306"/>
      <c r="R124" s="306"/>
      <c r="S124" s="306"/>
      <c r="T124" s="306"/>
      <c r="U124" s="79"/>
      <c r="V124" s="35"/>
      <c r="W124" s="127"/>
      <c r="X124" s="127" t="s">
        <v>298</v>
      </c>
      <c r="Y124" s="127"/>
      <c r="Z124" s="127"/>
      <c r="AA124" s="127"/>
      <c r="AB124" s="127"/>
      <c r="AC124" s="127"/>
      <c r="AD124" s="127"/>
      <c r="AE124" s="127"/>
      <c r="AG124" s="127"/>
      <c r="AI124" s="127"/>
      <c r="AJ124" s="127"/>
      <c r="AK124" s="127"/>
      <c r="AL124" s="124"/>
      <c r="AM124" s="142"/>
      <c r="AN124" s="127"/>
      <c r="AO124" s="127"/>
      <c r="AP124" s="127"/>
      <c r="AQ124" s="127"/>
    </row>
    <row r="125" spans="1:43" ht="11.25" customHeight="1" x14ac:dyDescent="0.2">
      <c r="A125" s="127"/>
      <c r="B125" s="152"/>
      <c r="C125" s="142"/>
      <c r="D125" s="35"/>
      <c r="E125" s="306"/>
      <c r="F125" s="306"/>
      <c r="G125" s="306"/>
      <c r="H125" s="306"/>
      <c r="I125" s="306"/>
      <c r="J125" s="306"/>
      <c r="K125" s="306"/>
      <c r="L125" s="306"/>
      <c r="M125" s="306"/>
      <c r="N125" s="306"/>
      <c r="O125" s="306"/>
      <c r="P125" s="306"/>
      <c r="Q125" s="306"/>
      <c r="R125" s="306"/>
      <c r="S125" s="306"/>
      <c r="T125" s="306"/>
      <c r="U125" s="142"/>
      <c r="V125" s="35"/>
      <c r="W125" s="127"/>
      <c r="X125" s="127"/>
      <c r="Y125" s="127" t="s">
        <v>299</v>
      </c>
      <c r="Z125" s="127"/>
      <c r="AA125" s="31"/>
      <c r="AB125" s="31"/>
      <c r="AD125" s="81" t="s">
        <v>9</v>
      </c>
      <c r="AE125" s="31"/>
      <c r="AF125" s="31"/>
      <c r="AG125" s="31"/>
      <c r="AH125" s="81"/>
      <c r="AI125" s="31"/>
      <c r="AJ125" s="31"/>
      <c r="AK125" s="31"/>
      <c r="AL125" s="152" t="s">
        <v>199</v>
      </c>
      <c r="AM125" s="142"/>
      <c r="AN125" s="127"/>
      <c r="AO125" s="127"/>
      <c r="AP125" s="127"/>
      <c r="AQ125" s="127"/>
    </row>
    <row r="126" spans="1:43" ht="11.25" customHeight="1" x14ac:dyDescent="0.2">
      <c r="A126" s="127"/>
      <c r="B126" s="152"/>
      <c r="C126" s="142"/>
      <c r="D126" s="35"/>
      <c r="E126" s="306"/>
      <c r="F126" s="306"/>
      <c r="G126" s="306"/>
      <c r="H126" s="306"/>
      <c r="I126" s="306"/>
      <c r="J126" s="306"/>
      <c r="K126" s="306"/>
      <c r="L126" s="306"/>
      <c r="M126" s="306"/>
      <c r="N126" s="306"/>
      <c r="O126" s="306"/>
      <c r="P126" s="306"/>
      <c r="Q126" s="306"/>
      <c r="R126" s="306"/>
      <c r="S126" s="306"/>
      <c r="T126" s="306"/>
      <c r="U126" s="142"/>
      <c r="V126" s="35"/>
      <c r="W126" s="127"/>
      <c r="X126" s="127"/>
      <c r="Y126" s="127" t="s">
        <v>300</v>
      </c>
      <c r="Z126" s="127"/>
      <c r="AA126" s="127"/>
      <c r="AB126" s="127"/>
      <c r="AC126" s="127"/>
      <c r="AD126" s="31" t="s">
        <v>9</v>
      </c>
      <c r="AE126" s="31"/>
      <c r="AF126" s="81"/>
      <c r="AG126" s="31"/>
      <c r="AH126" s="31"/>
      <c r="AI126" s="31"/>
      <c r="AJ126" s="31"/>
      <c r="AK126" s="31"/>
      <c r="AL126" s="152" t="s">
        <v>211</v>
      </c>
      <c r="AM126" s="142"/>
      <c r="AN126" s="127"/>
      <c r="AO126" s="127"/>
      <c r="AP126" s="127"/>
      <c r="AQ126" s="127"/>
    </row>
    <row r="127" spans="1:43" ht="11.25" customHeight="1" x14ac:dyDescent="0.2">
      <c r="A127" s="127"/>
      <c r="B127" s="152"/>
      <c r="C127" s="142"/>
      <c r="D127" s="35"/>
      <c r="E127" s="306"/>
      <c r="F127" s="306"/>
      <c r="G127" s="306"/>
      <c r="H127" s="306"/>
      <c r="I127" s="306"/>
      <c r="J127" s="306"/>
      <c r="K127" s="306"/>
      <c r="L127" s="306"/>
      <c r="M127" s="306"/>
      <c r="N127" s="306"/>
      <c r="O127" s="306"/>
      <c r="P127" s="306"/>
      <c r="Q127" s="306"/>
      <c r="R127" s="306"/>
      <c r="S127" s="306"/>
      <c r="T127" s="306"/>
      <c r="U127" s="142"/>
      <c r="V127" s="35"/>
      <c r="W127" s="127"/>
      <c r="X127" s="127" t="s">
        <v>301</v>
      </c>
      <c r="Y127" s="127"/>
      <c r="Z127" s="127"/>
      <c r="AA127" s="127"/>
      <c r="AB127" s="127"/>
      <c r="AC127" s="127"/>
      <c r="AD127" s="127"/>
      <c r="AE127" s="127"/>
      <c r="AF127" s="31"/>
      <c r="AG127" s="31"/>
      <c r="AH127" s="81"/>
      <c r="AI127" s="31"/>
      <c r="AJ127" s="31"/>
      <c r="AK127" s="31"/>
      <c r="AL127" s="124"/>
      <c r="AM127" s="142"/>
      <c r="AN127" s="127"/>
      <c r="AO127" s="127"/>
      <c r="AP127" s="127"/>
      <c r="AQ127" s="127"/>
    </row>
    <row r="128" spans="1:43" ht="11.25" customHeight="1" x14ac:dyDescent="0.2">
      <c r="A128" s="127"/>
      <c r="B128" s="152"/>
      <c r="C128" s="142"/>
      <c r="D128" s="35"/>
      <c r="E128" s="127"/>
      <c r="F128" s="127"/>
      <c r="G128" s="127"/>
      <c r="H128" s="127"/>
      <c r="I128" s="127"/>
      <c r="J128" s="127"/>
      <c r="K128" s="127"/>
      <c r="L128" s="127"/>
      <c r="M128" s="127"/>
      <c r="N128" s="127"/>
      <c r="O128" s="127"/>
      <c r="P128" s="127"/>
      <c r="Q128" s="127"/>
      <c r="R128" s="127"/>
      <c r="S128" s="127"/>
      <c r="T128" s="127"/>
      <c r="U128" s="142"/>
      <c r="V128" s="35"/>
      <c r="W128" s="127"/>
      <c r="X128" s="127"/>
      <c r="Y128" s="127" t="s">
        <v>302</v>
      </c>
      <c r="Z128" s="127"/>
      <c r="AA128" s="127"/>
      <c r="AB128" s="31"/>
      <c r="AC128" s="31"/>
      <c r="AD128" s="81" t="s">
        <v>9</v>
      </c>
      <c r="AE128" s="31"/>
      <c r="AF128" s="31"/>
      <c r="AG128" s="31"/>
      <c r="AH128" s="81"/>
      <c r="AI128" s="31"/>
      <c r="AJ128" s="31"/>
      <c r="AK128" s="31"/>
      <c r="AL128" s="152" t="s">
        <v>215</v>
      </c>
      <c r="AM128" s="142"/>
      <c r="AN128" s="127"/>
      <c r="AO128" s="127"/>
      <c r="AP128" s="127"/>
      <c r="AQ128" s="127"/>
    </row>
    <row r="129" spans="1:43" ht="11.25" customHeight="1" x14ac:dyDescent="0.2">
      <c r="A129" s="127"/>
      <c r="B129" s="152"/>
      <c r="C129" s="142"/>
      <c r="D129" s="35"/>
      <c r="E129" s="127"/>
      <c r="F129" s="127"/>
      <c r="G129" s="127"/>
      <c r="H129" s="127"/>
      <c r="I129" s="127"/>
      <c r="J129" s="127"/>
      <c r="K129" s="127"/>
      <c r="L129" s="127"/>
      <c r="M129" s="127"/>
      <c r="N129" s="127"/>
      <c r="O129" s="127"/>
      <c r="P129" s="127"/>
      <c r="Q129" s="127"/>
      <c r="R129" s="127"/>
      <c r="S129" s="127"/>
      <c r="T129" s="127"/>
      <c r="U129" s="142"/>
      <c r="V129" s="35"/>
      <c r="W129" s="127"/>
      <c r="X129" s="127"/>
      <c r="Y129" s="127" t="s">
        <v>300</v>
      </c>
      <c r="Z129" s="127"/>
      <c r="AA129" s="127"/>
      <c r="AB129" s="127"/>
      <c r="AC129" s="127"/>
      <c r="AD129" s="31" t="s">
        <v>9</v>
      </c>
      <c r="AE129" s="31"/>
      <c r="AF129" s="81"/>
      <c r="AG129" s="31"/>
      <c r="AH129" s="31"/>
      <c r="AI129" s="31"/>
      <c r="AJ129" s="31"/>
      <c r="AK129" s="31"/>
      <c r="AL129" s="152" t="s">
        <v>217</v>
      </c>
      <c r="AM129" s="142"/>
      <c r="AN129" s="127"/>
      <c r="AO129" s="127"/>
      <c r="AP129" s="127"/>
      <c r="AQ129" s="127"/>
    </row>
    <row r="130" spans="1:43" ht="11.25" customHeight="1" x14ac:dyDescent="0.2">
      <c r="A130" s="127"/>
      <c r="B130" s="152"/>
      <c r="C130" s="142"/>
      <c r="D130" s="35"/>
      <c r="E130" s="127"/>
      <c r="F130" s="127"/>
      <c r="G130" s="127"/>
      <c r="H130" s="127"/>
      <c r="I130" s="127"/>
      <c r="J130" s="127"/>
      <c r="K130" s="127"/>
      <c r="L130" s="127"/>
      <c r="M130" s="127"/>
      <c r="N130" s="127"/>
      <c r="O130" s="127"/>
      <c r="P130" s="127"/>
      <c r="Q130" s="127"/>
      <c r="R130" s="127"/>
      <c r="S130" s="127"/>
      <c r="T130" s="127"/>
      <c r="U130" s="142"/>
      <c r="V130" s="35"/>
      <c r="W130" s="127"/>
      <c r="X130" s="127"/>
      <c r="Y130" s="127"/>
      <c r="Z130" s="127"/>
      <c r="AA130" s="127"/>
      <c r="AB130" s="127"/>
      <c r="AC130" s="127"/>
      <c r="AD130" s="127"/>
      <c r="AE130" s="127"/>
      <c r="AF130" s="127"/>
      <c r="AG130" s="127"/>
      <c r="AH130" s="127"/>
      <c r="AI130" s="127"/>
      <c r="AJ130" s="127"/>
      <c r="AK130" s="127"/>
      <c r="AL130" s="124"/>
      <c r="AM130" s="142"/>
      <c r="AN130" s="127"/>
      <c r="AO130" s="127"/>
      <c r="AP130" s="127"/>
      <c r="AQ130" s="127"/>
    </row>
    <row r="131" spans="1:43" ht="11.25" customHeight="1" x14ac:dyDescent="0.2">
      <c r="A131" s="127"/>
      <c r="B131" s="152"/>
      <c r="C131" s="142"/>
      <c r="D131" s="35"/>
      <c r="E131" s="127"/>
      <c r="F131" s="127"/>
      <c r="G131" s="127"/>
      <c r="H131" s="127"/>
      <c r="I131" s="127"/>
      <c r="J131" s="127"/>
      <c r="K131" s="127"/>
      <c r="L131" s="127"/>
      <c r="M131" s="127"/>
      <c r="N131" s="127"/>
      <c r="O131" s="127"/>
      <c r="P131" s="127"/>
      <c r="Q131" s="127"/>
      <c r="R131" s="127"/>
      <c r="S131" s="127"/>
      <c r="T131" s="127"/>
      <c r="U131" s="142"/>
      <c r="V131" s="35"/>
      <c r="W131" s="127"/>
      <c r="X131" s="127" t="s">
        <v>123</v>
      </c>
      <c r="Y131" s="127"/>
      <c r="Z131" s="127"/>
      <c r="AA131" s="127"/>
      <c r="AB131" s="127"/>
      <c r="AC131" s="127"/>
      <c r="AD131" s="127"/>
      <c r="AE131" s="127"/>
      <c r="AF131" s="127"/>
      <c r="AG131" s="127"/>
      <c r="AH131" s="127"/>
      <c r="AI131" s="127"/>
      <c r="AJ131" s="127"/>
      <c r="AK131" s="127"/>
      <c r="AL131" s="152"/>
      <c r="AM131" s="142"/>
      <c r="AN131" s="127"/>
      <c r="AO131" s="127"/>
      <c r="AP131" s="127"/>
      <c r="AQ131" s="127"/>
    </row>
    <row r="132" spans="1:43" ht="11.25" customHeight="1" x14ac:dyDescent="0.2">
      <c r="A132" s="127"/>
      <c r="B132" s="152"/>
      <c r="C132" s="142"/>
      <c r="D132" s="35"/>
      <c r="E132" s="127"/>
      <c r="F132" s="127"/>
      <c r="G132" s="127"/>
      <c r="H132" s="127"/>
      <c r="I132" s="127"/>
      <c r="J132" s="127"/>
      <c r="K132" s="127"/>
      <c r="L132" s="127"/>
      <c r="M132" s="127"/>
      <c r="N132" s="127"/>
      <c r="O132" s="127"/>
      <c r="P132" s="127"/>
      <c r="Q132" s="127"/>
      <c r="R132" s="127"/>
      <c r="S132" s="127"/>
      <c r="T132" s="127"/>
      <c r="U132" s="142"/>
      <c r="V132" s="35"/>
      <c r="W132" s="127"/>
      <c r="X132" s="127"/>
      <c r="Y132" s="127" t="s">
        <v>303</v>
      </c>
      <c r="Z132" s="127"/>
      <c r="AA132" s="127"/>
      <c r="AB132" s="127"/>
      <c r="AC132" s="127"/>
      <c r="AD132" s="127"/>
      <c r="AE132" s="61"/>
      <c r="AF132" s="61"/>
      <c r="AG132" s="61"/>
      <c r="AH132" s="61"/>
      <c r="AI132" s="61"/>
      <c r="AJ132" s="61"/>
      <c r="AK132" s="61"/>
      <c r="AL132" s="152" t="s">
        <v>220</v>
      </c>
      <c r="AM132" s="142"/>
      <c r="AN132" s="127"/>
      <c r="AO132" s="127"/>
      <c r="AP132" s="127"/>
      <c r="AQ132" s="127"/>
    </row>
    <row r="133" spans="1:43" ht="11.25" customHeight="1" x14ac:dyDescent="0.2">
      <c r="A133" s="127"/>
      <c r="B133" s="152"/>
      <c r="C133" s="142"/>
      <c r="D133" s="35"/>
      <c r="E133" s="127"/>
      <c r="F133" s="127"/>
      <c r="G133" s="127"/>
      <c r="H133" s="127"/>
      <c r="I133" s="127"/>
      <c r="J133" s="127"/>
      <c r="K133" s="127"/>
      <c r="L133" s="127"/>
      <c r="M133" s="127"/>
      <c r="N133" s="127"/>
      <c r="O133" s="127"/>
      <c r="P133" s="127"/>
      <c r="Q133" s="127"/>
      <c r="R133" s="127"/>
      <c r="S133" s="127"/>
      <c r="T133" s="127"/>
      <c r="U133" s="142"/>
      <c r="V133" s="35"/>
      <c r="W133" s="127"/>
      <c r="X133" s="127"/>
      <c r="Y133" s="127"/>
      <c r="Z133" s="127"/>
      <c r="AA133" s="127"/>
      <c r="AB133" s="127"/>
      <c r="AC133" s="127"/>
      <c r="AD133" s="135"/>
      <c r="AE133" s="134" t="s">
        <v>119</v>
      </c>
      <c r="AF133" s="134"/>
      <c r="AG133" s="134"/>
      <c r="AH133" s="134"/>
      <c r="AI133" s="134"/>
      <c r="AJ133" s="134"/>
      <c r="AK133" s="134"/>
      <c r="AL133" s="124"/>
      <c r="AM133" s="142"/>
      <c r="AN133" s="127"/>
      <c r="AO133" s="127"/>
      <c r="AP133" s="127"/>
      <c r="AQ133" s="127"/>
    </row>
    <row r="134" spans="1:43" ht="11.25" customHeight="1" x14ac:dyDescent="0.2">
      <c r="A134" s="127"/>
      <c r="B134" s="152"/>
      <c r="C134" s="142"/>
      <c r="D134" s="35"/>
      <c r="E134" s="127"/>
      <c r="F134" s="127"/>
      <c r="G134" s="127"/>
      <c r="H134" s="127"/>
      <c r="I134" s="127"/>
      <c r="J134" s="127"/>
      <c r="K134" s="127"/>
      <c r="L134" s="127"/>
      <c r="M134" s="127"/>
      <c r="N134" s="127"/>
      <c r="O134" s="127"/>
      <c r="P134" s="127"/>
      <c r="Q134" s="127"/>
      <c r="R134" s="127"/>
      <c r="S134" s="127"/>
      <c r="T134" s="127"/>
      <c r="U134" s="142"/>
      <c r="V134" s="35"/>
      <c r="W134" s="127"/>
      <c r="X134" s="127"/>
      <c r="Y134" s="127"/>
      <c r="Z134" s="127"/>
      <c r="AA134" s="127"/>
      <c r="AB134" s="127"/>
      <c r="AC134" s="127"/>
      <c r="AD134" s="127"/>
      <c r="AL134"/>
      <c r="AM134" s="142"/>
      <c r="AN134" s="127"/>
      <c r="AO134" s="127"/>
      <c r="AP134" s="127"/>
      <c r="AQ134" s="127"/>
    </row>
    <row r="135" spans="1:43" ht="11.25" customHeight="1" x14ac:dyDescent="0.2">
      <c r="A135" s="127"/>
      <c r="B135" s="152"/>
      <c r="C135" s="142"/>
      <c r="D135" s="35"/>
      <c r="E135" s="127"/>
      <c r="F135" s="127"/>
      <c r="G135" s="127"/>
      <c r="H135" s="127"/>
      <c r="I135" s="127"/>
      <c r="J135" s="127"/>
      <c r="K135" s="127"/>
      <c r="L135" s="127"/>
      <c r="M135" s="127"/>
      <c r="N135" s="127"/>
      <c r="O135" s="127"/>
      <c r="P135" s="127"/>
      <c r="Q135" s="127"/>
      <c r="R135" s="127"/>
      <c r="S135" s="127"/>
      <c r="T135" s="127"/>
      <c r="U135" s="142"/>
      <c r="V135" s="35"/>
      <c r="W135" s="80" t="s">
        <v>304</v>
      </c>
      <c r="X135" s="127"/>
      <c r="Y135" s="127"/>
      <c r="Z135" s="127"/>
      <c r="AA135" s="127"/>
      <c r="AB135" s="127"/>
      <c r="AC135" s="127"/>
      <c r="AD135" s="127"/>
      <c r="AE135" s="127"/>
      <c r="AF135" s="127"/>
      <c r="AG135" s="127"/>
      <c r="AH135" s="127"/>
      <c r="AI135" s="127"/>
      <c r="AJ135" s="127"/>
      <c r="AK135" s="127"/>
      <c r="AL135" s="152"/>
      <c r="AM135" s="142"/>
      <c r="AN135" s="127"/>
      <c r="AO135" s="127"/>
      <c r="AP135" s="127"/>
      <c r="AQ135" s="127"/>
    </row>
    <row r="136" spans="1:43" ht="11.25" customHeight="1" x14ac:dyDescent="0.2">
      <c r="A136" s="127"/>
      <c r="B136" s="152"/>
      <c r="C136" s="142"/>
      <c r="D136" s="35"/>
      <c r="E136" s="127"/>
      <c r="F136" s="127"/>
      <c r="G136" s="127"/>
      <c r="H136" s="127"/>
      <c r="I136" s="127"/>
      <c r="J136" s="127"/>
      <c r="K136" s="127"/>
      <c r="L136" s="127"/>
      <c r="M136" s="127"/>
      <c r="N136" s="127"/>
      <c r="O136" s="127"/>
      <c r="P136" s="127"/>
      <c r="Q136" s="127"/>
      <c r="R136" s="127"/>
      <c r="S136" s="127"/>
      <c r="T136" s="127"/>
      <c r="U136" s="142"/>
      <c r="V136" s="35"/>
      <c r="W136" s="80"/>
      <c r="X136" s="127" t="s">
        <v>305</v>
      </c>
      <c r="Y136" s="127"/>
      <c r="Z136" s="127"/>
      <c r="AA136" s="127"/>
      <c r="AC136" s="31" t="s">
        <v>9</v>
      </c>
      <c r="AD136" s="31"/>
      <c r="AE136" s="81"/>
      <c r="AF136" s="31"/>
      <c r="AG136" s="31"/>
      <c r="AH136" s="31"/>
      <c r="AI136" s="31"/>
      <c r="AJ136" s="81"/>
      <c r="AK136" s="31"/>
      <c r="AL136" s="152" t="s">
        <v>223</v>
      </c>
      <c r="AM136" s="142"/>
      <c r="AN136" s="127"/>
      <c r="AO136" s="127"/>
      <c r="AP136" s="127"/>
      <c r="AQ136" s="127"/>
    </row>
    <row r="137" spans="1:43" ht="11.25" customHeight="1" x14ac:dyDescent="0.2">
      <c r="A137" s="127"/>
      <c r="B137" s="152"/>
      <c r="C137" s="142"/>
      <c r="D137" s="35"/>
      <c r="E137" s="127"/>
      <c r="F137" s="127"/>
      <c r="G137" s="127"/>
      <c r="H137" s="127"/>
      <c r="I137" s="127"/>
      <c r="J137" s="127"/>
      <c r="K137" s="127"/>
      <c r="L137" s="127"/>
      <c r="M137" s="127"/>
      <c r="N137" s="127"/>
      <c r="O137" s="127"/>
      <c r="P137" s="127"/>
      <c r="Q137" s="127"/>
      <c r="R137" s="127"/>
      <c r="S137" s="127"/>
      <c r="T137" s="127"/>
      <c r="U137" s="142"/>
      <c r="V137" s="35"/>
      <c r="W137" s="80"/>
      <c r="X137" s="127" t="s">
        <v>306</v>
      </c>
      <c r="Y137" s="127"/>
      <c r="Z137" s="127"/>
      <c r="AA137" s="127"/>
      <c r="AB137" s="127"/>
      <c r="AC137" s="127"/>
      <c r="AD137" s="31" t="s">
        <v>9</v>
      </c>
      <c r="AE137" s="31"/>
      <c r="AF137" s="81"/>
      <c r="AG137" s="31"/>
      <c r="AH137" s="31"/>
      <c r="AI137" s="31"/>
      <c r="AJ137" s="31"/>
      <c r="AK137" s="81"/>
      <c r="AL137" s="152" t="s">
        <v>226</v>
      </c>
      <c r="AM137" s="142"/>
      <c r="AN137" s="127"/>
      <c r="AO137" s="127"/>
      <c r="AP137" s="127"/>
      <c r="AQ137" s="127"/>
    </row>
    <row r="138" spans="1:43" ht="11.25" customHeight="1" x14ac:dyDescent="0.2">
      <c r="A138" s="127"/>
      <c r="B138" s="152"/>
      <c r="C138" s="142"/>
      <c r="D138" s="35"/>
      <c r="E138" s="127"/>
      <c r="F138" s="127"/>
      <c r="G138" s="127"/>
      <c r="H138" s="127"/>
      <c r="I138" s="127"/>
      <c r="J138" s="127"/>
      <c r="K138" s="127"/>
      <c r="L138" s="127"/>
      <c r="M138" s="127"/>
      <c r="N138" s="127"/>
      <c r="O138" s="127"/>
      <c r="P138" s="127"/>
      <c r="Q138" s="127"/>
      <c r="R138" s="127"/>
      <c r="S138" s="127"/>
      <c r="T138" s="127"/>
      <c r="U138" s="142"/>
      <c r="V138" s="35"/>
      <c r="W138" s="127"/>
      <c r="X138" s="127" t="s">
        <v>307</v>
      </c>
      <c r="Y138" s="127"/>
      <c r="Z138" s="127"/>
      <c r="AA138" s="127"/>
      <c r="AC138" s="31"/>
      <c r="AD138" s="81"/>
      <c r="AE138" s="31"/>
      <c r="AG138" s="31" t="s">
        <v>266</v>
      </c>
      <c r="AH138" s="81"/>
      <c r="AI138" s="81"/>
      <c r="AJ138" s="81"/>
      <c r="AK138" s="31"/>
      <c r="AL138" s="152" t="s">
        <v>228</v>
      </c>
      <c r="AM138" s="142"/>
      <c r="AN138" s="127"/>
      <c r="AO138" s="127"/>
      <c r="AP138" s="127"/>
      <c r="AQ138" s="127"/>
    </row>
    <row r="139" spans="1:43" ht="11.25" customHeight="1" x14ac:dyDescent="0.2">
      <c r="A139" s="127"/>
      <c r="B139" s="152"/>
      <c r="C139" s="142"/>
      <c r="D139" s="35"/>
      <c r="E139" s="127"/>
      <c r="F139" s="127"/>
      <c r="G139" s="127"/>
      <c r="H139" s="127"/>
      <c r="I139" s="127"/>
      <c r="J139" s="127"/>
      <c r="K139" s="127"/>
      <c r="L139" s="127"/>
      <c r="M139" s="127"/>
      <c r="N139" s="127"/>
      <c r="O139" s="127"/>
      <c r="P139" s="127"/>
      <c r="Q139" s="127"/>
      <c r="R139" s="127"/>
      <c r="S139" s="127"/>
      <c r="T139" s="127"/>
      <c r="U139" s="142"/>
      <c r="V139" s="35"/>
      <c r="W139" s="127"/>
      <c r="X139" s="127" t="s">
        <v>308</v>
      </c>
      <c r="Y139" s="127"/>
      <c r="Z139" s="127"/>
      <c r="AA139" s="127"/>
      <c r="AB139" s="127"/>
      <c r="AD139" s="31"/>
      <c r="AE139" s="31" t="s">
        <v>9</v>
      </c>
      <c r="AF139" s="31"/>
      <c r="AG139" s="31"/>
      <c r="AH139" s="31"/>
      <c r="AI139" s="31"/>
      <c r="AJ139" s="81"/>
      <c r="AK139" s="31"/>
      <c r="AL139" s="152" t="s">
        <v>267</v>
      </c>
      <c r="AM139" s="142"/>
      <c r="AN139" s="127"/>
      <c r="AO139" s="127"/>
      <c r="AP139" s="127"/>
      <c r="AQ139" s="127"/>
    </row>
    <row r="140" spans="1:43" ht="11.25" customHeight="1" x14ac:dyDescent="0.2">
      <c r="A140" s="127"/>
      <c r="B140" s="152"/>
      <c r="C140" s="142"/>
      <c r="D140" s="35"/>
      <c r="E140" s="127"/>
      <c r="F140" s="127"/>
      <c r="G140" s="127"/>
      <c r="H140" s="127"/>
      <c r="I140" s="127"/>
      <c r="J140" s="127"/>
      <c r="K140" s="127"/>
      <c r="L140" s="127"/>
      <c r="M140" s="127"/>
      <c r="N140" s="127"/>
      <c r="O140" s="127"/>
      <c r="P140" s="127"/>
      <c r="Q140" s="127"/>
      <c r="R140" s="127"/>
      <c r="S140" s="127"/>
      <c r="T140" s="127"/>
      <c r="U140" s="142"/>
      <c r="V140" s="35"/>
      <c r="W140" s="127"/>
      <c r="X140" s="127"/>
      <c r="Y140" s="127"/>
      <c r="Z140" s="127"/>
      <c r="AA140" s="127"/>
      <c r="AB140" s="127"/>
      <c r="AC140" s="127"/>
      <c r="AD140" s="127"/>
      <c r="AE140" s="127"/>
      <c r="AF140" s="127"/>
      <c r="AG140" s="127"/>
      <c r="AH140" s="127"/>
      <c r="AI140" s="127"/>
      <c r="AJ140" s="127"/>
      <c r="AK140" s="127"/>
      <c r="AL140" s="152"/>
      <c r="AM140" s="142"/>
      <c r="AN140" s="127"/>
      <c r="AO140" s="127"/>
      <c r="AP140" s="127"/>
      <c r="AQ140" s="127"/>
    </row>
    <row r="141" spans="1:43" ht="11.25" customHeight="1" x14ac:dyDescent="0.2">
      <c r="A141" s="127"/>
      <c r="B141" s="152"/>
      <c r="C141" s="142"/>
      <c r="D141" s="35"/>
      <c r="E141" s="127"/>
      <c r="F141" s="127"/>
      <c r="G141" s="127"/>
      <c r="H141" s="127"/>
      <c r="I141" s="127"/>
      <c r="J141" s="127"/>
      <c r="K141" s="127"/>
      <c r="L141" s="127"/>
      <c r="M141" s="127"/>
      <c r="N141" s="127"/>
      <c r="O141" s="127"/>
      <c r="P141" s="127"/>
      <c r="Q141" s="127"/>
      <c r="R141" s="127"/>
      <c r="S141" s="127"/>
      <c r="T141" s="127"/>
      <c r="U141" s="142"/>
      <c r="V141" s="35"/>
      <c r="W141" s="80" t="s">
        <v>309</v>
      </c>
      <c r="X141" s="127"/>
      <c r="Y141" s="127"/>
      <c r="Z141" s="127"/>
      <c r="AA141" s="127"/>
      <c r="AB141" s="127"/>
      <c r="AC141" s="127"/>
      <c r="AD141" s="127"/>
      <c r="AE141" s="127"/>
      <c r="AF141" s="127"/>
      <c r="AG141" s="127"/>
      <c r="AH141" s="127"/>
      <c r="AI141" s="127"/>
      <c r="AJ141" s="127"/>
      <c r="AK141" s="127"/>
      <c r="AL141" s="152"/>
      <c r="AM141" s="142"/>
      <c r="AN141" s="127"/>
      <c r="AO141" s="127"/>
      <c r="AP141" s="127"/>
      <c r="AQ141" s="127"/>
    </row>
    <row r="142" spans="1:43" ht="11.25" customHeight="1" x14ac:dyDescent="0.2">
      <c r="A142" s="127"/>
      <c r="B142" s="152"/>
      <c r="C142" s="142"/>
      <c r="D142" s="35"/>
      <c r="E142" s="127"/>
      <c r="F142" s="127"/>
      <c r="G142" s="127"/>
      <c r="H142" s="127"/>
      <c r="I142" s="127"/>
      <c r="J142" s="127"/>
      <c r="K142" s="127"/>
      <c r="L142" s="127"/>
      <c r="M142" s="127"/>
      <c r="N142" s="127"/>
      <c r="O142" s="127"/>
      <c r="P142" s="127"/>
      <c r="Q142" s="127"/>
      <c r="R142" s="127"/>
      <c r="S142" s="127"/>
      <c r="T142" s="127"/>
      <c r="U142" s="142"/>
      <c r="V142" s="35"/>
      <c r="W142" s="127"/>
      <c r="X142" s="127" t="s">
        <v>310</v>
      </c>
      <c r="Y142" s="127"/>
      <c r="Z142" s="127"/>
      <c r="AB142" s="31" t="s">
        <v>9</v>
      </c>
      <c r="AC142" s="81"/>
      <c r="AD142" s="31"/>
      <c r="AE142" s="31"/>
      <c r="AF142" s="31"/>
      <c r="AG142" s="31"/>
      <c r="AH142" s="81"/>
      <c r="AI142" s="31"/>
      <c r="AJ142" s="31"/>
      <c r="AK142" s="31"/>
      <c r="AL142" s="152" t="s">
        <v>268</v>
      </c>
      <c r="AM142" s="142"/>
      <c r="AN142" s="127"/>
      <c r="AO142" s="127"/>
      <c r="AP142" s="127"/>
      <c r="AQ142" s="127"/>
    </row>
    <row r="143" spans="1:43" ht="11.25" customHeight="1" x14ac:dyDescent="0.2">
      <c r="A143" s="127"/>
      <c r="B143" s="152"/>
      <c r="C143" s="142"/>
      <c r="D143" s="35"/>
      <c r="E143" s="127"/>
      <c r="F143" s="127"/>
      <c r="G143" s="127"/>
      <c r="H143" s="127"/>
      <c r="I143" s="127"/>
      <c r="J143" s="127"/>
      <c r="K143" s="127"/>
      <c r="L143" s="127"/>
      <c r="M143" s="127"/>
      <c r="N143" s="127"/>
      <c r="O143" s="127"/>
      <c r="P143" s="127"/>
      <c r="Q143" s="127"/>
      <c r="R143" s="127"/>
      <c r="S143" s="127"/>
      <c r="T143" s="127"/>
      <c r="U143" s="142"/>
      <c r="V143" s="35"/>
      <c r="W143" s="127"/>
      <c r="X143" s="127" t="s">
        <v>311</v>
      </c>
      <c r="Y143" s="127"/>
      <c r="Z143" s="127"/>
      <c r="AA143" s="127"/>
      <c r="AB143" s="127"/>
      <c r="AC143" s="127"/>
      <c r="AD143" s="127"/>
      <c r="AE143" s="127"/>
      <c r="AF143" s="31"/>
      <c r="AG143" s="31"/>
      <c r="AH143" s="81"/>
      <c r="AI143" s="31"/>
      <c r="AJ143" s="31"/>
      <c r="AK143" s="31"/>
      <c r="AL143" s="152"/>
      <c r="AM143" s="142"/>
      <c r="AN143" s="127"/>
      <c r="AO143" s="127"/>
      <c r="AP143" s="127"/>
      <c r="AQ143" s="127"/>
    </row>
    <row r="144" spans="1:43" ht="11.25" customHeight="1" x14ac:dyDescent="0.2">
      <c r="A144" s="127"/>
      <c r="B144" s="152"/>
      <c r="C144" s="142"/>
      <c r="D144" s="35"/>
      <c r="E144" s="127"/>
      <c r="F144" s="127"/>
      <c r="G144" s="127"/>
      <c r="H144" s="127"/>
      <c r="I144" s="127"/>
      <c r="J144" s="127"/>
      <c r="K144" s="127"/>
      <c r="L144" s="127"/>
      <c r="M144" s="127"/>
      <c r="N144" s="127"/>
      <c r="O144" s="127"/>
      <c r="P144" s="127"/>
      <c r="Q144" s="127"/>
      <c r="R144" s="127"/>
      <c r="S144" s="127"/>
      <c r="T144" s="127"/>
      <c r="U144" s="142"/>
      <c r="V144" s="35"/>
      <c r="W144" s="127"/>
      <c r="Y144" s="127" t="s">
        <v>312</v>
      </c>
      <c r="Z144" s="127"/>
      <c r="AA144" s="127"/>
      <c r="AB144" s="127"/>
      <c r="AC144" s="127"/>
      <c r="AD144" s="127"/>
      <c r="AF144" s="31" t="s">
        <v>9</v>
      </c>
      <c r="AG144" s="81"/>
      <c r="AH144" s="31"/>
      <c r="AI144" s="31"/>
      <c r="AJ144" s="31"/>
      <c r="AK144" s="31"/>
      <c r="AL144" s="124" t="s">
        <v>271</v>
      </c>
      <c r="AM144" s="142"/>
      <c r="AN144" s="127"/>
      <c r="AO144" s="127"/>
      <c r="AP144" s="127"/>
      <c r="AQ144" s="127"/>
    </row>
    <row r="145" spans="1:87" ht="11.25" customHeight="1" x14ac:dyDescent="0.2">
      <c r="A145" s="127"/>
      <c r="B145" s="152"/>
      <c r="C145" s="142"/>
      <c r="D145" s="35"/>
      <c r="E145" s="127"/>
      <c r="F145" s="127"/>
      <c r="G145" s="127"/>
      <c r="H145" s="127"/>
      <c r="I145" s="127"/>
      <c r="J145" s="127"/>
      <c r="K145" s="127"/>
      <c r="L145" s="127"/>
      <c r="M145" s="127"/>
      <c r="N145" s="127"/>
      <c r="O145" s="127"/>
      <c r="P145" s="127"/>
      <c r="Q145" s="127"/>
      <c r="R145" s="127"/>
      <c r="S145" s="127"/>
      <c r="T145" s="127"/>
      <c r="U145" s="142"/>
      <c r="V145" s="35"/>
      <c r="W145" s="127"/>
      <c r="X145" s="127" t="s">
        <v>313</v>
      </c>
      <c r="Y145" s="127"/>
      <c r="Z145" s="127"/>
      <c r="AA145" s="127"/>
      <c r="AB145" s="31"/>
      <c r="AC145" s="31" t="s">
        <v>314</v>
      </c>
      <c r="AD145" s="81"/>
      <c r="AE145" s="31"/>
      <c r="AF145" s="31"/>
      <c r="AG145" s="31"/>
      <c r="AH145" s="31"/>
      <c r="AI145" s="31"/>
      <c r="AJ145" s="81"/>
      <c r="AK145" s="31"/>
      <c r="AL145" s="124" t="s">
        <v>272</v>
      </c>
      <c r="AM145" s="142"/>
      <c r="AN145" s="127"/>
      <c r="AO145" s="127"/>
      <c r="AP145" s="127"/>
      <c r="AQ145" s="127"/>
    </row>
    <row r="146" spans="1:87" ht="11.25" customHeight="1" x14ac:dyDescent="0.2">
      <c r="A146" s="127"/>
      <c r="B146" s="152"/>
      <c r="C146" s="142"/>
      <c r="D146" s="35"/>
      <c r="E146" s="127"/>
      <c r="F146" s="127"/>
      <c r="G146" s="127"/>
      <c r="H146" s="127"/>
      <c r="I146" s="127"/>
      <c r="J146" s="127"/>
      <c r="K146" s="127"/>
      <c r="L146" s="127"/>
      <c r="M146" s="127"/>
      <c r="N146" s="127"/>
      <c r="O146" s="127"/>
      <c r="P146" s="127"/>
      <c r="Q146" s="127"/>
      <c r="R146" s="127"/>
      <c r="S146" s="127"/>
      <c r="T146" s="127"/>
      <c r="U146" s="142"/>
      <c r="V146" s="35"/>
      <c r="W146" s="127"/>
      <c r="X146" s="127"/>
      <c r="Y146" s="127"/>
      <c r="Z146" s="127"/>
      <c r="AA146" s="127"/>
      <c r="AB146" s="127"/>
      <c r="AC146" s="127"/>
      <c r="AD146" s="127"/>
      <c r="AE146" s="127"/>
      <c r="AF146" s="127"/>
      <c r="AG146" s="127"/>
      <c r="AH146" s="127"/>
      <c r="AI146" s="127"/>
      <c r="AJ146" s="127"/>
      <c r="AK146" s="127"/>
      <c r="AL146" s="152"/>
      <c r="AM146" s="142"/>
      <c r="AN146" s="127"/>
      <c r="AO146" s="127"/>
      <c r="AP146" s="127"/>
      <c r="AQ146" s="127"/>
    </row>
    <row r="147" spans="1:87" ht="11.25" customHeight="1" x14ac:dyDescent="0.2">
      <c r="A147" s="127"/>
      <c r="B147" s="152"/>
      <c r="C147" s="142"/>
      <c r="D147" s="35"/>
      <c r="E147" s="127"/>
      <c r="F147" s="127"/>
      <c r="G147" s="127"/>
      <c r="H147" s="127"/>
      <c r="I147" s="127"/>
      <c r="J147" s="127"/>
      <c r="K147" s="127"/>
      <c r="L147" s="127"/>
      <c r="M147" s="127"/>
      <c r="N147" s="127"/>
      <c r="O147" s="127"/>
      <c r="P147" s="127"/>
      <c r="Q147" s="127"/>
      <c r="R147" s="127"/>
      <c r="S147" s="127"/>
      <c r="T147" s="127"/>
      <c r="U147" s="142"/>
      <c r="V147" s="35"/>
      <c r="W147" s="127" t="s">
        <v>123</v>
      </c>
      <c r="X147" s="127"/>
      <c r="Y147" s="127"/>
      <c r="Z147" s="61"/>
      <c r="AA147" s="61"/>
      <c r="AB147" s="61"/>
      <c r="AC147" s="61"/>
      <c r="AD147" s="61"/>
      <c r="AE147" s="61"/>
      <c r="AF147" s="127"/>
      <c r="AH147" s="127"/>
      <c r="AI147" s="127"/>
      <c r="AJ147" s="127"/>
      <c r="AK147" s="127"/>
      <c r="AL147" s="152" t="s">
        <v>200</v>
      </c>
      <c r="AM147" s="142"/>
      <c r="AN147" s="127"/>
      <c r="AO147" s="127"/>
      <c r="AP147" s="127"/>
      <c r="AQ147" s="127"/>
    </row>
    <row r="148" spans="1:87" ht="11.25" customHeight="1" x14ac:dyDescent="0.2">
      <c r="A148" s="127"/>
      <c r="B148" s="152"/>
      <c r="C148" s="142"/>
      <c r="D148" s="35"/>
      <c r="E148" s="127"/>
      <c r="F148" s="127"/>
      <c r="G148" s="127"/>
      <c r="H148" s="127"/>
      <c r="I148" s="127"/>
      <c r="J148" s="127"/>
      <c r="K148" s="127"/>
      <c r="L148" s="127"/>
      <c r="M148" s="127"/>
      <c r="N148" s="127"/>
      <c r="O148" s="127"/>
      <c r="P148" s="127"/>
      <c r="Q148" s="127"/>
      <c r="R148" s="127"/>
      <c r="S148" s="127"/>
      <c r="T148" s="127"/>
      <c r="U148" s="142"/>
      <c r="V148" s="35"/>
      <c r="W148" s="127"/>
      <c r="X148" s="127"/>
      <c r="Y148" s="127"/>
      <c r="Z148" s="184" t="s">
        <v>119</v>
      </c>
      <c r="AA148" s="135"/>
      <c r="AB148" s="135"/>
      <c r="AC148" s="135"/>
      <c r="AD148" s="135"/>
      <c r="AE148" s="136"/>
      <c r="AF148" s="134"/>
      <c r="AG148" s="134"/>
      <c r="AH148" s="134"/>
      <c r="AI148" s="134"/>
      <c r="AJ148" s="134"/>
      <c r="AK148" s="134"/>
      <c r="AL148" s="152"/>
      <c r="AM148" s="142"/>
      <c r="AN148" s="127"/>
      <c r="AO148" s="127"/>
      <c r="AP148" s="127"/>
      <c r="AQ148" s="127"/>
    </row>
    <row r="149" spans="1:87" ht="11.25" customHeight="1" x14ac:dyDescent="0.2">
      <c r="A149" s="127"/>
      <c r="B149" s="152"/>
      <c r="C149" s="142"/>
      <c r="D149" s="35"/>
      <c r="E149" s="127"/>
      <c r="F149" s="127"/>
      <c r="G149" s="127"/>
      <c r="H149" s="127"/>
      <c r="I149" s="127"/>
      <c r="J149" s="127"/>
      <c r="K149" s="127"/>
      <c r="L149" s="127"/>
      <c r="M149" s="127"/>
      <c r="N149" s="127"/>
      <c r="O149" s="127"/>
      <c r="P149" s="127"/>
      <c r="Q149" s="127"/>
      <c r="R149" s="127"/>
      <c r="S149" s="127"/>
      <c r="T149" s="127"/>
      <c r="U149" s="142"/>
      <c r="V149" s="35"/>
      <c r="AL149"/>
      <c r="AM149" s="142"/>
      <c r="AN149" s="127"/>
      <c r="AO149" s="127"/>
      <c r="AP149" s="127"/>
      <c r="AQ149" s="127"/>
    </row>
    <row r="150" spans="1:87" ht="11.25" customHeight="1" x14ac:dyDescent="0.2">
      <c r="A150" s="127"/>
      <c r="B150" s="152"/>
      <c r="C150" s="142"/>
      <c r="D150" s="35"/>
      <c r="E150" s="127"/>
      <c r="F150" s="127"/>
      <c r="G150" s="127"/>
      <c r="H150" s="127"/>
      <c r="I150" s="127"/>
      <c r="J150" s="127"/>
      <c r="K150" s="127"/>
      <c r="L150" s="127"/>
      <c r="M150" s="127"/>
      <c r="N150" s="127"/>
      <c r="O150" s="127"/>
      <c r="P150" s="127"/>
      <c r="Q150" s="127"/>
      <c r="R150" s="127"/>
      <c r="S150" s="127"/>
      <c r="T150" s="127"/>
      <c r="U150" s="142"/>
      <c r="V150" s="35"/>
      <c r="W150" s="127" t="s">
        <v>233</v>
      </c>
      <c r="X150" s="127"/>
      <c r="Y150" s="127"/>
      <c r="Z150" s="127"/>
      <c r="AA150" s="127"/>
      <c r="AB150" s="31" t="s">
        <v>9</v>
      </c>
      <c r="AC150" s="31"/>
      <c r="AD150" s="81"/>
      <c r="AE150" s="31"/>
      <c r="AF150" s="31"/>
      <c r="AG150" s="31"/>
      <c r="AH150" s="31"/>
      <c r="AI150" s="81"/>
      <c r="AJ150" s="31"/>
      <c r="AK150" s="31"/>
      <c r="AL150" s="152" t="s">
        <v>315</v>
      </c>
      <c r="AM150" s="142"/>
      <c r="AN150" s="127"/>
      <c r="AO150" s="127"/>
      <c r="AP150" s="127"/>
      <c r="AQ150" s="127"/>
    </row>
    <row r="151" spans="1:87" ht="6" customHeight="1" thickBot="1" x14ac:dyDescent="0.25">
      <c r="A151" s="76"/>
      <c r="B151" s="160"/>
      <c r="C151" s="74"/>
      <c r="D151" s="75"/>
      <c r="E151" s="76"/>
      <c r="F151" s="76"/>
      <c r="G151" s="76"/>
      <c r="H151" s="76"/>
      <c r="I151" s="76"/>
      <c r="J151" s="76"/>
      <c r="K151" s="76"/>
      <c r="L151" s="76"/>
      <c r="M151" s="76"/>
      <c r="N151" s="76"/>
      <c r="O151" s="76"/>
      <c r="P151" s="76"/>
      <c r="Q151" s="76"/>
      <c r="R151" s="76"/>
      <c r="S151" s="76"/>
      <c r="T151" s="76"/>
      <c r="U151" s="74"/>
      <c r="V151" s="75"/>
      <c r="W151" s="76"/>
      <c r="X151" s="76"/>
      <c r="Y151" s="76"/>
      <c r="Z151" s="76"/>
      <c r="AA151" s="76"/>
      <c r="AB151" s="76"/>
      <c r="AC151" s="76"/>
      <c r="AD151" s="76"/>
      <c r="AE151" s="76"/>
      <c r="AF151" s="76"/>
      <c r="AG151" s="76"/>
      <c r="AH151" s="76"/>
      <c r="AI151" s="76"/>
      <c r="AJ151" s="76"/>
      <c r="AK151" s="76"/>
      <c r="AL151" s="160"/>
      <c r="AM151" s="74"/>
      <c r="AN151" s="76"/>
      <c r="AO151" s="76"/>
      <c r="AP151" s="76"/>
      <c r="AQ151" s="76"/>
    </row>
    <row r="152" spans="1:87" ht="6" customHeight="1" x14ac:dyDescent="0.2">
      <c r="A152" s="190"/>
      <c r="B152" s="191"/>
      <c r="C152" s="111"/>
      <c r="D152" s="67"/>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9"/>
      <c r="AM152" s="66"/>
      <c r="AN152" s="68"/>
      <c r="AO152" s="68"/>
      <c r="AP152" s="68"/>
      <c r="AQ152" s="70"/>
      <c r="AS152" s="127"/>
      <c r="AT152" s="152"/>
      <c r="AU152" s="127"/>
      <c r="AV152" s="127"/>
      <c r="AW152" s="127"/>
      <c r="AX152" s="127"/>
      <c r="AY152" s="127"/>
      <c r="AZ152" s="127"/>
      <c r="BA152" s="127"/>
      <c r="BB152" s="127"/>
      <c r="BC152" s="127"/>
      <c r="BD152" s="127"/>
      <c r="BE152" s="127"/>
      <c r="BF152" s="127"/>
      <c r="BG152" s="127"/>
      <c r="BH152" s="127"/>
      <c r="BI152" s="127"/>
      <c r="BJ152" s="127"/>
      <c r="BK152" s="127"/>
      <c r="BL152" s="127"/>
      <c r="BM152" s="127"/>
      <c r="BN152" s="127"/>
      <c r="BO152" s="127"/>
      <c r="BP152" s="127"/>
      <c r="BQ152" s="127"/>
      <c r="BR152" s="127"/>
      <c r="BS152" s="127"/>
      <c r="BT152" s="127"/>
      <c r="BU152" s="127"/>
      <c r="BV152" s="127"/>
      <c r="BW152" s="127"/>
      <c r="BX152" s="127"/>
      <c r="BY152" s="127"/>
      <c r="BZ152" s="127"/>
      <c r="CA152" s="127"/>
      <c r="CB152" s="127"/>
      <c r="CC152" s="127"/>
      <c r="CD152" s="58"/>
      <c r="CE152" s="127"/>
      <c r="CF152" s="127"/>
      <c r="CG152" s="127"/>
      <c r="CH152" s="127"/>
      <c r="CI152" s="127"/>
    </row>
    <row r="153" spans="1:87" ht="11.25" customHeight="1" x14ac:dyDescent="0.2">
      <c r="A153" s="192"/>
      <c r="B153" s="193">
        <v>414</v>
      </c>
      <c r="C153" s="113"/>
      <c r="D153" s="35"/>
      <c r="E153" s="84" t="s">
        <v>316</v>
      </c>
      <c r="F153" s="84"/>
      <c r="G153" s="84"/>
      <c r="H153" s="84"/>
      <c r="I153" s="84"/>
      <c r="J153" s="84"/>
      <c r="K153" s="84"/>
      <c r="L153" s="149"/>
      <c r="M153" s="149"/>
      <c r="N153" s="149"/>
      <c r="O153" s="149"/>
      <c r="P153" s="149"/>
      <c r="Q153" s="149"/>
      <c r="R153" s="58"/>
      <c r="S153" s="149"/>
      <c r="T153" s="149"/>
      <c r="U153" s="127"/>
      <c r="V153" s="127"/>
      <c r="X153" s="127"/>
      <c r="Z153" s="58"/>
      <c r="AA153" s="58"/>
      <c r="AB153" s="58"/>
      <c r="AC153" s="58"/>
      <c r="AD153" s="58"/>
      <c r="AE153" s="127"/>
      <c r="AF153" s="127"/>
      <c r="AG153" s="127"/>
      <c r="AH153" s="127"/>
      <c r="AJ153" s="58"/>
      <c r="AL153" s="58"/>
      <c r="AM153" s="142"/>
      <c r="AN153" s="127"/>
      <c r="AO153" s="127"/>
      <c r="AP153" s="127"/>
      <c r="AQ153" s="72"/>
      <c r="AS153" s="127"/>
      <c r="AT153" s="152"/>
      <c r="AU153" s="127"/>
      <c r="AV153" s="127"/>
      <c r="AW153" s="306"/>
      <c r="AX153" s="306"/>
      <c r="AY153" s="306"/>
      <c r="AZ153" s="306"/>
      <c r="BA153" s="306"/>
      <c r="BB153" s="306"/>
      <c r="BC153" s="306"/>
      <c r="BD153" s="149"/>
      <c r="BE153" s="149"/>
      <c r="BF153" s="149"/>
      <c r="BG153" s="149"/>
      <c r="BH153" s="149"/>
      <c r="BI153" s="149"/>
      <c r="BJ153" s="58"/>
      <c r="BK153" s="149"/>
      <c r="BL153" s="149"/>
      <c r="BM153" s="127"/>
      <c r="BN153" s="127"/>
      <c r="BP153" s="127"/>
      <c r="BR153" s="58"/>
      <c r="BS153" s="58"/>
      <c r="BT153" s="58"/>
      <c r="BU153" s="58"/>
      <c r="BV153" s="58"/>
      <c r="BW153" s="127"/>
      <c r="BX153" s="127"/>
      <c r="BY153" s="127"/>
      <c r="BZ153" s="127"/>
      <c r="CB153" s="58"/>
      <c r="CD153" s="58"/>
      <c r="CE153" s="127"/>
      <c r="CF153" s="127"/>
      <c r="CG153" s="127"/>
      <c r="CH153" s="127"/>
      <c r="CI153" s="127"/>
    </row>
    <row r="154" spans="1:87" ht="11.25" customHeight="1" x14ac:dyDescent="0.2">
      <c r="A154" s="192"/>
      <c r="B154" s="194"/>
      <c r="C154" s="113"/>
      <c r="D154" s="35"/>
      <c r="F154" s="127"/>
      <c r="G154" s="127"/>
      <c r="H154" s="127"/>
      <c r="I154" s="127"/>
      <c r="J154" s="127"/>
      <c r="K154" s="127"/>
      <c r="L154" s="127"/>
      <c r="M154" s="127"/>
      <c r="N154" s="127"/>
      <c r="O154" s="127"/>
      <c r="P154" s="127"/>
      <c r="Q154" s="127"/>
      <c r="R154" s="58"/>
      <c r="S154" s="127"/>
      <c r="T154" s="127"/>
      <c r="U154" s="127"/>
      <c r="V154" s="127"/>
      <c r="W154" s="127"/>
      <c r="X154" s="127"/>
      <c r="Z154" s="58"/>
      <c r="AA154" s="58"/>
      <c r="AB154" s="58"/>
      <c r="AC154" s="58"/>
      <c r="AD154" s="58"/>
      <c r="AE154" s="127"/>
      <c r="AF154" s="127"/>
      <c r="AG154" s="127"/>
      <c r="AH154" s="127"/>
      <c r="AJ154" s="58"/>
      <c r="AL154" s="58"/>
      <c r="AM154" s="142"/>
      <c r="AN154" s="127"/>
      <c r="AO154" s="127"/>
      <c r="AP154" s="127"/>
      <c r="AQ154" s="72"/>
      <c r="AS154" s="127"/>
      <c r="AT154" s="152"/>
      <c r="AU154" s="127"/>
      <c r="AV154" s="127"/>
      <c r="AW154" s="127"/>
      <c r="AX154" s="127"/>
      <c r="AY154" s="127"/>
      <c r="AZ154" s="127"/>
      <c r="BA154" s="127"/>
      <c r="BB154" s="127"/>
      <c r="BC154" s="127"/>
      <c r="BD154" s="127"/>
      <c r="BE154" s="127"/>
      <c r="BF154" s="127"/>
      <c r="BG154" s="127"/>
      <c r="BH154" s="127"/>
      <c r="BI154" s="127"/>
      <c r="BJ154" s="58"/>
      <c r="BK154" s="127"/>
      <c r="BL154" s="127"/>
      <c r="BM154" s="127"/>
      <c r="BN154" s="127"/>
      <c r="BO154" s="127"/>
      <c r="BP154" s="127"/>
      <c r="BR154" s="58"/>
      <c r="BS154" s="58"/>
      <c r="BT154" s="58"/>
      <c r="BU154" s="58"/>
      <c r="BV154" s="58"/>
      <c r="BW154" s="127"/>
      <c r="BX154" s="127"/>
      <c r="BY154" s="127"/>
      <c r="BZ154" s="127"/>
      <c r="CB154" s="58"/>
      <c r="CD154" s="58"/>
      <c r="CE154" s="127"/>
      <c r="CF154" s="127"/>
      <c r="CG154" s="127"/>
      <c r="CH154" s="127"/>
      <c r="CI154" s="127"/>
    </row>
    <row r="155" spans="1:87" ht="11.25" customHeight="1" x14ac:dyDescent="0.2">
      <c r="A155" s="192"/>
      <c r="B155" s="193"/>
      <c r="C155" s="113"/>
      <c r="D155" s="35"/>
      <c r="E155" s="182"/>
      <c r="F155" s="127"/>
      <c r="G155" s="127"/>
      <c r="H155" s="127"/>
      <c r="I155" s="127"/>
      <c r="J155" s="127"/>
      <c r="K155" s="127"/>
      <c r="L155" s="127"/>
      <c r="M155" s="127"/>
      <c r="N155" s="127"/>
      <c r="O155" s="127"/>
      <c r="P155" s="127"/>
      <c r="Q155" s="127"/>
      <c r="R155" s="14" t="s">
        <v>317</v>
      </c>
      <c r="S155" s="127"/>
      <c r="T155" s="127"/>
      <c r="U155" s="127"/>
      <c r="V155" s="127"/>
      <c r="W155" s="127"/>
      <c r="X155" s="127"/>
      <c r="Z155" s="58"/>
      <c r="AA155" s="58"/>
      <c r="AB155" s="58"/>
      <c r="AC155" s="58"/>
      <c r="AD155" s="14" t="s">
        <v>317</v>
      </c>
      <c r="AE155" s="127"/>
      <c r="AF155" s="127"/>
      <c r="AG155" s="127"/>
      <c r="AH155" s="127"/>
      <c r="AI155" s="127"/>
      <c r="AJ155" s="58"/>
      <c r="AL155" s="58"/>
      <c r="AM155" s="142"/>
      <c r="AN155" s="127"/>
      <c r="AO155" s="127"/>
      <c r="AP155" s="127"/>
      <c r="AQ155" s="72"/>
      <c r="AS155" s="127"/>
      <c r="AT155" s="152"/>
      <c r="AU155" s="127"/>
      <c r="AV155" s="127"/>
      <c r="AW155" s="182"/>
      <c r="AX155" s="127"/>
      <c r="AY155" s="127"/>
      <c r="AZ155" s="127"/>
      <c r="BA155" s="127"/>
      <c r="BB155" s="127"/>
      <c r="BC155" s="127"/>
      <c r="BD155" s="127"/>
      <c r="BE155" s="127"/>
      <c r="BF155" s="127"/>
      <c r="BG155" s="127"/>
      <c r="BH155" s="127"/>
      <c r="BI155" s="127"/>
      <c r="BJ155" s="58"/>
      <c r="BK155" s="127"/>
      <c r="BL155" s="127"/>
      <c r="BM155" s="127"/>
      <c r="BN155" s="127"/>
      <c r="BO155" s="127"/>
      <c r="BP155" s="127"/>
      <c r="BR155" s="58"/>
      <c r="BS155" s="58"/>
      <c r="BT155" s="58"/>
      <c r="BU155" s="58"/>
      <c r="BV155" s="58"/>
      <c r="BW155" s="127"/>
      <c r="BX155" s="127"/>
      <c r="BY155" s="127"/>
      <c r="BZ155" s="127"/>
      <c r="CA155" s="127"/>
      <c r="CB155" s="58"/>
      <c r="CD155" s="58"/>
      <c r="CE155" s="127"/>
      <c r="CF155" s="127"/>
      <c r="CG155" s="127"/>
      <c r="CH155" s="127"/>
      <c r="CI155" s="127"/>
    </row>
    <row r="156" spans="1:87" ht="11.25" customHeight="1" x14ac:dyDescent="0.2">
      <c r="A156" s="192"/>
      <c r="B156" s="193"/>
      <c r="C156" s="113"/>
      <c r="D156" s="35"/>
      <c r="E156" s="127"/>
      <c r="F156" s="127"/>
      <c r="G156" s="127"/>
      <c r="H156" s="127"/>
      <c r="I156" s="127"/>
      <c r="J156" s="127"/>
      <c r="K156" s="127"/>
      <c r="L156" s="127"/>
      <c r="M156" s="127"/>
      <c r="N156" s="127"/>
      <c r="O156" s="127"/>
      <c r="P156" s="127"/>
      <c r="Q156" s="127"/>
      <c r="R156" s="58" t="s">
        <v>107</v>
      </c>
      <c r="S156" s="127"/>
      <c r="T156" s="127"/>
      <c r="U156" s="127"/>
      <c r="V156" s="127"/>
      <c r="W156" s="127"/>
      <c r="Z156" s="58"/>
      <c r="AA156" s="58"/>
      <c r="AB156" s="58"/>
      <c r="AC156" s="58"/>
      <c r="AD156" s="11" t="s">
        <v>80</v>
      </c>
      <c r="AE156" s="127"/>
      <c r="AF156" s="127"/>
      <c r="AG156" s="127"/>
      <c r="AH156" s="127"/>
      <c r="AI156" s="127"/>
      <c r="AJ156" s="58"/>
      <c r="AM156" s="142"/>
      <c r="AN156" s="127"/>
      <c r="AO156" s="127"/>
      <c r="AP156" s="127">
        <v>416</v>
      </c>
      <c r="AQ156" s="72"/>
      <c r="AS156" s="127"/>
      <c r="AT156" s="152"/>
      <c r="AU156" s="127"/>
      <c r="AV156" s="127"/>
      <c r="AW156" s="127"/>
      <c r="AX156" s="127"/>
      <c r="AY156" s="127"/>
      <c r="AZ156" s="127"/>
      <c r="BA156" s="127"/>
      <c r="BB156" s="127"/>
      <c r="BC156" s="127"/>
      <c r="BD156" s="127"/>
      <c r="BE156" s="127"/>
      <c r="BF156" s="127"/>
      <c r="BG156" s="127"/>
      <c r="BH156" s="127"/>
      <c r="BI156" s="127"/>
      <c r="BJ156" s="58"/>
      <c r="BK156" s="127"/>
      <c r="BL156" s="127"/>
      <c r="BM156" s="127"/>
      <c r="BN156" s="127"/>
      <c r="BO156" s="127"/>
      <c r="BR156" s="58"/>
      <c r="BS156" s="58"/>
      <c r="BT156" s="58"/>
      <c r="BU156" s="58"/>
      <c r="BV156" s="58"/>
      <c r="BW156" s="127"/>
      <c r="BX156" s="127"/>
      <c r="BY156" s="127"/>
      <c r="BZ156" s="127"/>
      <c r="CA156" s="127"/>
      <c r="CB156" s="58"/>
      <c r="CD156" s="11"/>
      <c r="CE156" s="127"/>
      <c r="CF156" s="127"/>
      <c r="CG156" s="127"/>
      <c r="CH156" s="127"/>
      <c r="CI156" s="127"/>
    </row>
    <row r="157" spans="1:87" ht="11.25" customHeight="1" x14ac:dyDescent="0.2">
      <c r="A157" s="192"/>
      <c r="B157" s="193"/>
      <c r="C157" s="113"/>
      <c r="D157" s="35"/>
      <c r="E157" s="127"/>
      <c r="F157" s="127"/>
      <c r="G157" s="127"/>
      <c r="H157" s="127"/>
      <c r="I157" s="127"/>
      <c r="J157" s="127"/>
      <c r="K157" s="127"/>
      <c r="L157" s="127"/>
      <c r="M157" s="127"/>
      <c r="N157" s="127"/>
      <c r="O157" s="127"/>
      <c r="P157" s="127"/>
      <c r="Q157" s="127"/>
      <c r="R157" s="58"/>
      <c r="S157" s="127"/>
      <c r="T157" s="127"/>
      <c r="U157" s="127"/>
      <c r="V157" s="127"/>
      <c r="W157" s="127"/>
      <c r="Z157" s="58"/>
      <c r="AA157" s="58"/>
      <c r="AB157" s="58"/>
      <c r="AC157" s="58"/>
      <c r="AD157" s="58" t="s">
        <v>107</v>
      </c>
      <c r="AE157" s="127"/>
      <c r="AF157" s="127"/>
      <c r="AG157" s="127"/>
      <c r="AH157" s="127"/>
      <c r="AI157" s="127"/>
      <c r="AJ157" s="58"/>
      <c r="AM157" s="142"/>
      <c r="AN157" s="127"/>
      <c r="AO157" s="127"/>
      <c r="AP157" s="127"/>
      <c r="AQ157" s="72"/>
      <c r="AS157" s="127"/>
      <c r="AT157" s="152"/>
      <c r="AU157" s="127"/>
      <c r="AV157" s="127"/>
      <c r="AW157" s="127"/>
      <c r="AX157" s="127"/>
      <c r="AY157" s="127"/>
      <c r="AZ157" s="127"/>
      <c r="BA157" s="127"/>
      <c r="BB157" s="127"/>
      <c r="BC157" s="127"/>
      <c r="BD157" s="127"/>
      <c r="BE157" s="127"/>
      <c r="BF157" s="127"/>
      <c r="BG157" s="127"/>
      <c r="BH157" s="127"/>
      <c r="BI157" s="127"/>
      <c r="BJ157" s="58"/>
      <c r="BK157" s="127"/>
      <c r="BL157" s="127"/>
      <c r="BM157" s="127"/>
      <c r="BN157" s="127"/>
      <c r="BO157" s="127"/>
      <c r="BR157" s="58"/>
      <c r="BS157" s="58"/>
      <c r="BT157" s="58"/>
      <c r="BU157" s="58"/>
      <c r="BV157" s="58"/>
      <c r="BW157" s="127"/>
      <c r="BX157" s="127"/>
      <c r="BY157" s="127"/>
      <c r="BZ157" s="127"/>
      <c r="CA157" s="127"/>
      <c r="CB157" s="58"/>
      <c r="CD157" s="11"/>
      <c r="CE157" s="127"/>
      <c r="CF157" s="127"/>
      <c r="CG157" s="127"/>
      <c r="CH157" s="127"/>
      <c r="CI157" s="127"/>
    </row>
    <row r="158" spans="1:87" ht="6" customHeight="1" thickBot="1" x14ac:dyDescent="0.25">
      <c r="A158" s="195"/>
      <c r="B158" s="196"/>
      <c r="C158" s="116"/>
      <c r="D158" s="75"/>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7"/>
      <c r="AM158" s="74"/>
      <c r="AN158" s="76"/>
      <c r="AO158" s="76"/>
      <c r="AP158" s="76"/>
      <c r="AQ158" s="78"/>
      <c r="AS158" s="127"/>
      <c r="AT158" s="152"/>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58"/>
      <c r="CE158" s="127"/>
      <c r="CF158" s="127"/>
      <c r="CG158" s="127"/>
      <c r="CH158" s="127"/>
      <c r="CI158" s="127"/>
    </row>
    <row r="159" spans="1:87" ht="6" customHeight="1" x14ac:dyDescent="0.2">
      <c r="A159" s="110"/>
      <c r="B159" s="191"/>
      <c r="C159" s="111"/>
      <c r="D159" s="109"/>
      <c r="E159" s="110"/>
      <c r="F159" s="110"/>
      <c r="G159" s="110"/>
      <c r="H159" s="110"/>
      <c r="I159" s="110"/>
      <c r="J159" s="110"/>
      <c r="K159" s="110"/>
      <c r="L159" s="110"/>
      <c r="M159" s="110"/>
      <c r="N159" s="110"/>
      <c r="O159" s="110"/>
      <c r="P159" s="110"/>
      <c r="Q159" s="110"/>
      <c r="R159" s="110"/>
      <c r="S159" s="110"/>
      <c r="T159" s="110"/>
      <c r="U159" s="111"/>
      <c r="V159" s="109"/>
      <c r="W159" s="110"/>
      <c r="X159" s="110"/>
      <c r="Y159" s="110"/>
      <c r="Z159" s="110"/>
      <c r="AA159" s="110"/>
      <c r="AB159" s="110"/>
      <c r="AC159" s="110"/>
      <c r="AD159" s="110"/>
      <c r="AE159" s="110"/>
      <c r="AF159" s="110"/>
      <c r="AG159" s="110"/>
      <c r="AH159" s="110"/>
      <c r="AI159" s="110"/>
      <c r="AJ159" s="110"/>
      <c r="AK159" s="110"/>
      <c r="AL159" s="110"/>
      <c r="AM159" s="111"/>
      <c r="AN159" s="110"/>
      <c r="AO159" s="110"/>
      <c r="AP159" s="110"/>
      <c r="AQ159" s="110"/>
    </row>
    <row r="160" spans="1:87" ht="11.25" customHeight="1" x14ac:dyDescent="0.2">
      <c r="A160" s="126"/>
      <c r="B160" s="193">
        <v>415</v>
      </c>
      <c r="C160" s="113"/>
      <c r="D160" s="112"/>
      <c r="E160" s="313" t="str">
        <f ca="1">VLOOKUP(INDIRECT(ADDRESS(ROW(),COLUMN()-3)),Language_Translations,MATCH(Language_Selected,Language_Options,0),FALSE)</f>
        <v>Combien de temps après le début de la fièvre, (NOM) a-t-il/elle commencé à prendre une combinaison à base d'artémisinine ?</v>
      </c>
      <c r="F160" s="313"/>
      <c r="G160" s="313"/>
      <c r="H160" s="313"/>
      <c r="I160" s="313"/>
      <c r="J160" s="313"/>
      <c r="K160" s="313"/>
      <c r="L160" s="313"/>
      <c r="M160" s="313"/>
      <c r="N160" s="313"/>
      <c r="O160" s="313"/>
      <c r="P160" s="313"/>
      <c r="Q160" s="313"/>
      <c r="R160" s="313"/>
      <c r="S160" s="313"/>
      <c r="T160" s="313"/>
      <c r="U160" s="117"/>
      <c r="V160" s="112"/>
      <c r="W160" s="126" t="s">
        <v>318</v>
      </c>
      <c r="X160" s="126"/>
      <c r="Y160" s="126"/>
      <c r="Z160" s="126"/>
      <c r="AB160" s="118" t="s">
        <v>9</v>
      </c>
      <c r="AC160" s="118"/>
      <c r="AD160" s="118"/>
      <c r="AE160" s="118"/>
      <c r="AF160" s="118"/>
      <c r="AG160" s="118"/>
      <c r="AH160" s="118"/>
      <c r="AI160" s="118"/>
      <c r="AJ160" s="118"/>
      <c r="AK160" s="118"/>
      <c r="AL160" s="119" t="s">
        <v>319</v>
      </c>
      <c r="AM160" s="113"/>
      <c r="AN160" s="126"/>
      <c r="AO160" s="126"/>
      <c r="AP160" s="126"/>
      <c r="AQ160" s="126"/>
    </row>
    <row r="161" spans="1:43" x14ac:dyDescent="0.2">
      <c r="A161" s="126"/>
      <c r="B161" s="194"/>
      <c r="C161" s="113"/>
      <c r="D161" s="112"/>
      <c r="E161" s="313"/>
      <c r="F161" s="313"/>
      <c r="G161" s="313"/>
      <c r="H161" s="313"/>
      <c r="I161" s="313"/>
      <c r="J161" s="313"/>
      <c r="K161" s="313"/>
      <c r="L161" s="313"/>
      <c r="M161" s="313"/>
      <c r="N161" s="313"/>
      <c r="O161" s="313"/>
      <c r="P161" s="313"/>
      <c r="Q161" s="313"/>
      <c r="R161" s="313"/>
      <c r="S161" s="313"/>
      <c r="T161" s="313"/>
      <c r="U161" s="117"/>
      <c r="V161" s="112"/>
      <c r="W161" s="126" t="s">
        <v>320</v>
      </c>
      <c r="X161" s="126"/>
      <c r="Y161" s="126"/>
      <c r="Z161" s="126"/>
      <c r="AA161" s="118"/>
      <c r="AC161" s="118" t="s">
        <v>9</v>
      </c>
      <c r="AD161" s="118"/>
      <c r="AE161" s="118"/>
      <c r="AF161" s="118"/>
      <c r="AG161" s="118"/>
      <c r="AH161" s="118"/>
      <c r="AI161" s="118"/>
      <c r="AJ161" s="118"/>
      <c r="AK161" s="118"/>
      <c r="AL161" s="119" t="s">
        <v>79</v>
      </c>
      <c r="AM161" s="113"/>
      <c r="AN161" s="126"/>
      <c r="AO161" s="126"/>
      <c r="AP161" s="126"/>
      <c r="AQ161" s="126"/>
    </row>
    <row r="162" spans="1:43" x14ac:dyDescent="0.2">
      <c r="A162" s="126"/>
      <c r="B162" s="193"/>
      <c r="C162" s="113"/>
      <c r="D162" s="112"/>
      <c r="E162" s="313"/>
      <c r="F162" s="313"/>
      <c r="G162" s="313"/>
      <c r="H162" s="313"/>
      <c r="I162" s="313"/>
      <c r="J162" s="313"/>
      <c r="K162" s="313"/>
      <c r="L162" s="313"/>
      <c r="M162" s="313"/>
      <c r="N162" s="313"/>
      <c r="O162" s="313"/>
      <c r="P162" s="313"/>
      <c r="Q162" s="313"/>
      <c r="R162" s="313"/>
      <c r="S162" s="313"/>
      <c r="T162" s="313"/>
      <c r="U162" s="117"/>
      <c r="V162" s="112"/>
      <c r="W162" s="126" t="s">
        <v>321</v>
      </c>
      <c r="X162" s="126"/>
      <c r="Y162" s="126"/>
      <c r="Z162" s="126"/>
      <c r="AA162" s="126"/>
      <c r="AB162" s="126"/>
      <c r="AC162" s="126"/>
      <c r="AD162" s="126"/>
      <c r="AE162" s="126"/>
      <c r="AF162" s="81"/>
      <c r="AH162" s="81" t="s">
        <v>9</v>
      </c>
      <c r="AI162" s="81"/>
      <c r="AJ162" s="81"/>
      <c r="AK162" s="81"/>
      <c r="AL162" s="119" t="s">
        <v>81</v>
      </c>
      <c r="AM162" s="113"/>
      <c r="AN162" s="126"/>
      <c r="AO162" s="126"/>
      <c r="AP162" s="126"/>
      <c r="AQ162" s="126"/>
    </row>
    <row r="163" spans="1:43" x14ac:dyDescent="0.2">
      <c r="A163" s="126"/>
      <c r="B163" s="193"/>
      <c r="C163" s="113"/>
      <c r="D163" s="112"/>
      <c r="E163" s="313"/>
      <c r="F163" s="313"/>
      <c r="G163" s="313"/>
      <c r="H163" s="313"/>
      <c r="I163" s="313"/>
      <c r="J163" s="313"/>
      <c r="K163" s="313"/>
      <c r="L163" s="313"/>
      <c r="M163" s="313"/>
      <c r="N163" s="313"/>
      <c r="O163" s="313"/>
      <c r="P163" s="313"/>
      <c r="Q163" s="313"/>
      <c r="R163" s="313"/>
      <c r="S163" s="313"/>
      <c r="T163" s="313"/>
      <c r="U163" s="117"/>
      <c r="V163" s="112"/>
      <c r="W163" s="126" t="s">
        <v>322</v>
      </c>
      <c r="X163" s="126"/>
      <c r="Y163" s="126"/>
      <c r="Z163" s="126"/>
      <c r="AA163" s="126"/>
      <c r="AB163" s="126"/>
      <c r="AC163" s="126"/>
      <c r="AE163" s="126"/>
      <c r="AF163" s="126"/>
      <c r="AG163" s="126"/>
      <c r="AH163" s="126"/>
      <c r="AI163" s="81"/>
      <c r="AK163" s="81"/>
      <c r="AL163" s="119" t="s">
        <v>86</v>
      </c>
      <c r="AM163" s="113"/>
      <c r="AN163" s="126"/>
      <c r="AO163" s="126"/>
      <c r="AP163" s="126"/>
      <c r="AQ163" s="126"/>
    </row>
    <row r="164" spans="1:43" x14ac:dyDescent="0.2">
      <c r="A164" s="126"/>
      <c r="B164" s="193"/>
      <c r="C164" s="113"/>
      <c r="D164" s="112"/>
      <c r="E164" s="313"/>
      <c r="F164" s="313"/>
      <c r="G164" s="313"/>
      <c r="H164" s="313"/>
      <c r="I164" s="313"/>
      <c r="J164" s="313"/>
      <c r="K164" s="313"/>
      <c r="L164" s="313"/>
      <c r="M164" s="313"/>
      <c r="N164" s="313"/>
      <c r="O164" s="313"/>
      <c r="P164" s="313"/>
      <c r="Q164" s="313"/>
      <c r="R164" s="313"/>
      <c r="S164" s="313"/>
      <c r="T164" s="313"/>
      <c r="U164" s="117"/>
      <c r="V164" s="112"/>
      <c r="W164" s="126" t="s">
        <v>233</v>
      </c>
      <c r="X164" s="126"/>
      <c r="Y164" s="126"/>
      <c r="Z164" s="126"/>
      <c r="AA164" s="126"/>
      <c r="AB164" s="118" t="s">
        <v>9</v>
      </c>
      <c r="AC164" s="118"/>
      <c r="AD164" s="118"/>
      <c r="AE164" s="118"/>
      <c r="AF164" s="118"/>
      <c r="AG164" s="118"/>
      <c r="AH164" s="118"/>
      <c r="AI164" s="118"/>
      <c r="AJ164" s="118"/>
      <c r="AK164" s="118"/>
      <c r="AL164" s="119" t="s">
        <v>174</v>
      </c>
      <c r="AM164" s="113"/>
      <c r="AN164" s="126"/>
      <c r="AO164" s="126"/>
      <c r="AP164" s="126"/>
      <c r="AQ164" s="126"/>
    </row>
    <row r="165" spans="1:43" ht="6" customHeight="1" thickBot="1" x14ac:dyDescent="0.25">
      <c r="A165" s="115"/>
      <c r="B165" s="196"/>
      <c r="C165" s="116"/>
      <c r="D165" s="114"/>
      <c r="E165" s="115"/>
      <c r="F165" s="115"/>
      <c r="G165" s="115"/>
      <c r="H165" s="115"/>
      <c r="I165" s="115"/>
      <c r="J165" s="115"/>
      <c r="K165" s="115"/>
      <c r="L165" s="115"/>
      <c r="M165" s="115"/>
      <c r="N165" s="115"/>
      <c r="O165" s="115"/>
      <c r="P165" s="115"/>
      <c r="Q165" s="115"/>
      <c r="R165" s="115"/>
      <c r="S165" s="115"/>
      <c r="T165" s="115"/>
      <c r="U165" s="116"/>
      <c r="V165" s="114"/>
      <c r="W165" s="115"/>
      <c r="X165" s="115"/>
      <c r="Y165" s="115"/>
      <c r="Z165" s="115"/>
      <c r="AA165" s="115"/>
      <c r="AB165" s="115"/>
      <c r="AC165" s="115"/>
      <c r="AD165" s="115"/>
      <c r="AE165" s="115"/>
      <c r="AF165" s="115"/>
      <c r="AG165" s="115"/>
      <c r="AH165" s="115"/>
      <c r="AI165" s="115"/>
      <c r="AJ165" s="115"/>
      <c r="AK165" s="115"/>
      <c r="AL165" s="115"/>
      <c r="AM165" s="116"/>
      <c r="AN165" s="115"/>
      <c r="AO165" s="115"/>
      <c r="AP165" s="115"/>
      <c r="AQ165" s="115"/>
    </row>
    <row r="166" spans="1:43" s="92" customFormat="1" ht="6" customHeight="1" x14ac:dyDescent="0.2">
      <c r="A166" s="176"/>
      <c r="B166" s="168"/>
      <c r="C166" s="177"/>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9"/>
      <c r="AO166" s="178"/>
      <c r="AP166" s="180"/>
      <c r="AQ166" s="181"/>
    </row>
    <row r="167" spans="1:43" s="92" customFormat="1" ht="11.25" customHeight="1" x14ac:dyDescent="0.2">
      <c r="A167" s="71"/>
      <c r="B167" s="171">
        <v>416</v>
      </c>
      <c r="C167" s="142"/>
      <c r="D167" s="127"/>
      <c r="E167" s="326" t="s">
        <v>323</v>
      </c>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26"/>
      <c r="AB167" s="326"/>
      <c r="AC167" s="326"/>
      <c r="AD167" s="326"/>
      <c r="AE167" s="326"/>
      <c r="AF167" s="326"/>
      <c r="AG167" s="326"/>
      <c r="AH167" s="326"/>
      <c r="AI167" s="326"/>
      <c r="AJ167" s="326"/>
      <c r="AK167" s="326"/>
      <c r="AL167" s="326"/>
      <c r="AM167" s="127"/>
      <c r="AN167" s="35"/>
      <c r="AO167" s="127"/>
      <c r="AP167" s="127"/>
      <c r="AQ167" s="72"/>
    </row>
    <row r="168" spans="1:43" s="92" customFormat="1" ht="11.25" customHeight="1" x14ac:dyDescent="0.2">
      <c r="A168" s="71"/>
      <c r="B168" s="152"/>
      <c r="C168" s="142"/>
      <c r="D168" s="127"/>
      <c r="E168" s="326"/>
      <c r="F168" s="326"/>
      <c r="G168" s="326"/>
      <c r="H168" s="326"/>
      <c r="I168" s="326"/>
      <c r="J168" s="326"/>
      <c r="K168" s="326"/>
      <c r="L168" s="326"/>
      <c r="M168" s="326"/>
      <c r="N168" s="326"/>
      <c r="O168" s="326"/>
      <c r="P168" s="326"/>
      <c r="Q168" s="326"/>
      <c r="R168" s="326"/>
      <c r="S168" s="326"/>
      <c r="T168" s="326"/>
      <c r="U168" s="326"/>
      <c r="V168" s="326"/>
      <c r="W168" s="326"/>
      <c r="X168" s="326"/>
      <c r="Y168" s="326"/>
      <c r="Z168" s="326"/>
      <c r="AA168" s="326"/>
      <c r="AB168" s="326"/>
      <c r="AC168" s="326"/>
      <c r="AD168" s="326"/>
      <c r="AE168" s="326"/>
      <c r="AF168" s="326"/>
      <c r="AG168" s="326"/>
      <c r="AH168" s="326"/>
      <c r="AI168" s="326"/>
      <c r="AJ168" s="326"/>
      <c r="AK168" s="326"/>
      <c r="AL168" s="326"/>
      <c r="AM168" s="127"/>
      <c r="AN168" s="35"/>
      <c r="AO168" s="127"/>
      <c r="AP168" s="127"/>
      <c r="AQ168" s="72"/>
    </row>
    <row r="169" spans="1:43" s="92" customFormat="1" ht="6" customHeight="1" x14ac:dyDescent="0.2">
      <c r="A169" s="71"/>
      <c r="B169" s="124"/>
      <c r="C169" s="142"/>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35"/>
      <c r="AO169" s="127"/>
      <c r="AP169" s="127"/>
      <c r="AQ169" s="72"/>
    </row>
    <row r="170" spans="1:43" s="92" customFormat="1" ht="11.25" customHeight="1" x14ac:dyDescent="0.2">
      <c r="A170" s="71"/>
      <c r="B170" s="103"/>
      <c r="C170" s="142"/>
      <c r="D170" s="127"/>
      <c r="E170" s="127"/>
      <c r="F170" s="322" t="s">
        <v>324</v>
      </c>
      <c r="G170" s="322"/>
      <c r="H170" s="322"/>
      <c r="I170" s="322"/>
      <c r="J170" s="322"/>
      <c r="K170" s="322"/>
      <c r="L170" s="322"/>
      <c r="M170" s="322"/>
      <c r="N170" s="322"/>
      <c r="O170" s="322"/>
      <c r="Q170" s="127"/>
      <c r="R170" s="127"/>
      <c r="S170" s="127"/>
      <c r="T170" s="127"/>
      <c r="U170" s="127"/>
      <c r="V170" s="322" t="s">
        <v>325</v>
      </c>
      <c r="W170" s="322"/>
      <c r="X170" s="322"/>
      <c r="Y170" s="322"/>
      <c r="Z170" s="322"/>
      <c r="AA170" s="322"/>
      <c r="AB170" s="322"/>
      <c r="AC170" s="322"/>
      <c r="AD170" s="127"/>
      <c r="AE170" s="127"/>
      <c r="AF170" s="127"/>
      <c r="AG170" s="127"/>
      <c r="AH170" s="127"/>
      <c r="AI170" s="127"/>
      <c r="AJ170" s="127"/>
      <c r="AK170" s="127"/>
      <c r="AL170" s="127"/>
      <c r="AM170" s="127"/>
      <c r="AN170" s="35"/>
      <c r="AO170" s="127"/>
      <c r="AQ170" s="72"/>
    </row>
    <row r="171" spans="1:43" s="92" customFormat="1" ht="11.25" customHeight="1" x14ac:dyDescent="0.2">
      <c r="A171" s="71"/>
      <c r="B171" s="152"/>
      <c r="C171" s="142"/>
      <c r="D171" s="127"/>
      <c r="E171" s="127"/>
      <c r="F171" s="322"/>
      <c r="G171" s="322"/>
      <c r="H171" s="322"/>
      <c r="I171" s="322"/>
      <c r="J171" s="322"/>
      <c r="K171" s="322"/>
      <c r="L171" s="322"/>
      <c r="M171" s="322"/>
      <c r="N171" s="322"/>
      <c r="O171" s="322"/>
      <c r="Q171" s="127"/>
      <c r="R171" s="127"/>
      <c r="S171" s="127"/>
      <c r="T171" s="127"/>
      <c r="U171" s="127"/>
      <c r="V171" s="322"/>
      <c r="W171" s="322"/>
      <c r="X171" s="322"/>
      <c r="Y171" s="322"/>
      <c r="Z171" s="322"/>
      <c r="AA171" s="322"/>
      <c r="AB171" s="322"/>
      <c r="AC171" s="322"/>
      <c r="AD171" s="127"/>
      <c r="AE171" s="127"/>
      <c r="AF171" s="127"/>
      <c r="AG171" s="127"/>
      <c r="AH171" s="127"/>
      <c r="AI171" s="127"/>
      <c r="AJ171" s="127"/>
      <c r="AK171" s="127"/>
      <c r="AL171" s="127"/>
      <c r="AM171" s="127"/>
      <c r="AN171" s="35"/>
      <c r="AO171" s="127"/>
      <c r="AP171" s="92">
        <v>403</v>
      </c>
      <c r="AQ171" s="72"/>
    </row>
    <row r="172" spans="1:43" s="92" customFormat="1" ht="11.25" customHeight="1" x14ac:dyDescent="0.2">
      <c r="A172" s="71"/>
      <c r="B172" s="152"/>
      <c r="C172" s="142"/>
      <c r="D172" s="127"/>
      <c r="E172" s="127"/>
      <c r="F172" s="322"/>
      <c r="G172" s="322"/>
      <c r="H172" s="322"/>
      <c r="I172" s="322"/>
      <c r="J172" s="322"/>
      <c r="K172" s="322"/>
      <c r="L172" s="322"/>
      <c r="M172" s="322"/>
      <c r="N172" s="322"/>
      <c r="O172" s="322"/>
      <c r="P172" s="127"/>
      <c r="Q172" s="127"/>
      <c r="S172" s="127"/>
      <c r="T172" s="127"/>
      <c r="U172" s="127"/>
      <c r="V172" s="322"/>
      <c r="W172" s="322"/>
      <c r="X172" s="322"/>
      <c r="Y172" s="322"/>
      <c r="Z172" s="322"/>
      <c r="AA172" s="322"/>
      <c r="AB172" s="322"/>
      <c r="AC172" s="322"/>
      <c r="AD172" s="127"/>
      <c r="AE172" s="127"/>
      <c r="AF172" s="127"/>
      <c r="AG172" s="127"/>
      <c r="AH172" s="127"/>
      <c r="AI172" s="127"/>
      <c r="AJ172" s="127"/>
      <c r="AK172" s="127"/>
      <c r="AL172" s="127"/>
      <c r="AM172" s="127"/>
      <c r="AN172" s="35"/>
      <c r="AO172" s="127"/>
      <c r="AP172" s="127"/>
      <c r="AQ172" s="72"/>
    </row>
    <row r="173" spans="1:43" s="92" customFormat="1" ht="11.25" customHeight="1" x14ac:dyDescent="0.2">
      <c r="A173" s="71"/>
      <c r="B173" s="152"/>
      <c r="C173" s="142"/>
      <c r="D173" s="127"/>
      <c r="E173" s="127"/>
      <c r="F173" s="127"/>
      <c r="H173" s="163"/>
      <c r="I173" s="163"/>
      <c r="J173" s="163"/>
      <c r="K173" s="163"/>
      <c r="L173" s="163"/>
      <c r="M173" s="163"/>
      <c r="N173" s="163"/>
      <c r="O173" s="163"/>
      <c r="P173" s="1"/>
      <c r="Q173" s="1"/>
      <c r="S173" s="127"/>
      <c r="T173" s="127"/>
      <c r="U173" s="127"/>
      <c r="V173" s="322"/>
      <c r="W173" s="322"/>
      <c r="X173" s="322"/>
      <c r="Y173" s="322"/>
      <c r="Z173" s="322"/>
      <c r="AA173" s="322"/>
      <c r="AB173" s="322"/>
      <c r="AC173" s="322"/>
      <c r="AD173" s="127"/>
      <c r="AE173" s="127"/>
      <c r="AF173" s="127"/>
      <c r="AG173" s="127"/>
      <c r="AH173" s="127"/>
      <c r="AI173" s="127"/>
      <c r="AJ173" s="127"/>
      <c r="AK173" s="127"/>
      <c r="AL173" s="127"/>
      <c r="AM173" s="127"/>
      <c r="AN173" s="35"/>
      <c r="AO173" s="127"/>
      <c r="AP173" s="127"/>
      <c r="AQ173" s="72"/>
    </row>
    <row r="174" spans="1:43" s="92" customFormat="1" ht="6" customHeight="1" thickBot="1" x14ac:dyDescent="0.25">
      <c r="A174" s="73"/>
      <c r="B174" s="160"/>
      <c r="C174" s="76"/>
      <c r="D174" s="75"/>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5"/>
      <c r="AO174" s="76"/>
      <c r="AP174" s="76"/>
      <c r="AQ174" s="78"/>
    </row>
    <row r="175" spans="1:43" ht="6" customHeight="1" x14ac:dyDescent="0.2">
      <c r="A175" s="176"/>
      <c r="B175" s="168"/>
      <c r="C175" s="178"/>
      <c r="D175" s="179"/>
      <c r="E175" s="178"/>
      <c r="F175" s="178"/>
      <c r="G175" s="178"/>
      <c r="H175" s="178"/>
      <c r="I175" s="178"/>
      <c r="J175" s="178"/>
      <c r="K175" s="178"/>
      <c r="L175" s="178"/>
      <c r="M175" s="178"/>
      <c r="N175" s="178"/>
      <c r="O175" s="178"/>
      <c r="P175" s="178"/>
      <c r="Q175" s="178"/>
      <c r="R175" s="178"/>
      <c r="S175" s="178"/>
      <c r="T175" s="178"/>
      <c r="U175" s="177"/>
      <c r="V175" s="179"/>
      <c r="W175" s="178"/>
      <c r="X175" s="178"/>
      <c r="Y175" s="178"/>
      <c r="Z175" s="178"/>
      <c r="AA175" s="178"/>
      <c r="AB175" s="178"/>
      <c r="AC175" s="178"/>
      <c r="AD175" s="178"/>
      <c r="AE175" s="178"/>
      <c r="AF175" s="178"/>
      <c r="AG175" s="178"/>
      <c r="AH175" s="178"/>
      <c r="AI175" s="178"/>
      <c r="AJ175" s="178"/>
      <c r="AK175" s="178"/>
      <c r="AL175" s="178"/>
      <c r="AM175" s="177"/>
      <c r="AN175" s="197"/>
      <c r="AO175" s="198"/>
      <c r="AP175" s="198"/>
      <c r="AQ175" s="199"/>
    </row>
    <row r="176" spans="1:43" ht="11.25" customHeight="1" x14ac:dyDescent="0.2">
      <c r="A176" s="200"/>
      <c r="B176" s="92">
        <v>417</v>
      </c>
      <c r="C176" s="2"/>
      <c r="D176" s="201"/>
      <c r="E176" s="304" t="s">
        <v>326</v>
      </c>
      <c r="F176" s="304"/>
      <c r="G176" s="304"/>
      <c r="H176" s="304"/>
      <c r="I176" s="304"/>
      <c r="J176" s="304"/>
      <c r="K176" s="304"/>
      <c r="L176" s="304"/>
      <c r="M176" s="304"/>
      <c r="N176" s="304"/>
      <c r="O176" s="304"/>
      <c r="P176" s="304"/>
      <c r="Q176" s="304"/>
      <c r="R176" s="304"/>
      <c r="S176" s="304"/>
      <c r="T176" s="304"/>
      <c r="U176" s="202"/>
      <c r="V176" s="201"/>
      <c r="W176" s="2"/>
      <c r="X176" s="2"/>
      <c r="Y176" s="2"/>
      <c r="Z176" s="2"/>
      <c r="AA176" s="2"/>
      <c r="AB176" s="2"/>
      <c r="AC176" s="2"/>
      <c r="AD176" s="2"/>
      <c r="AE176" s="2"/>
      <c r="AF176" s="2"/>
      <c r="AG176" s="2"/>
      <c r="AH176" s="2"/>
      <c r="AI176" s="203"/>
      <c r="AJ176" s="204"/>
      <c r="AK176" s="203"/>
      <c r="AL176" s="204"/>
      <c r="AM176" s="202"/>
      <c r="AN176" s="205"/>
      <c r="AQ176" s="206"/>
    </row>
    <row r="177" spans="1:52" ht="11.25" customHeight="1" x14ac:dyDescent="0.2">
      <c r="A177" s="200"/>
      <c r="B177" s="139"/>
      <c r="C177" s="2"/>
      <c r="D177" s="201"/>
      <c r="E177" s="304"/>
      <c r="F177" s="304"/>
      <c r="G177" s="304"/>
      <c r="H177" s="304"/>
      <c r="I177" s="304"/>
      <c r="J177" s="304"/>
      <c r="K177" s="304"/>
      <c r="L177" s="304"/>
      <c r="M177" s="304"/>
      <c r="N177" s="304"/>
      <c r="O177" s="304"/>
      <c r="P177" s="304"/>
      <c r="Q177" s="304"/>
      <c r="R177" s="304"/>
      <c r="S177" s="304"/>
      <c r="T177" s="304"/>
      <c r="U177" s="202"/>
      <c r="V177" s="201"/>
      <c r="W177" s="2" t="s">
        <v>70</v>
      </c>
      <c r="X177" s="2"/>
      <c r="Y177" s="2"/>
      <c r="Z177" s="207" t="s">
        <v>9</v>
      </c>
      <c r="AA177" s="207"/>
      <c r="AB177" s="207"/>
      <c r="AC177" s="207"/>
      <c r="AD177" s="207"/>
      <c r="AE177" s="207"/>
      <c r="AF177" s="207"/>
      <c r="AG177" s="207"/>
      <c r="AH177" s="207"/>
      <c r="AI177" s="208"/>
      <c r="AJ177" s="209"/>
      <c r="AK177" s="208"/>
      <c r="AL177" s="209"/>
      <c r="AM177" s="202"/>
      <c r="AN177" s="205"/>
      <c r="AQ177" s="206"/>
    </row>
    <row r="178" spans="1:52" ht="11.25" customHeight="1" x14ac:dyDescent="0.2">
      <c r="A178" s="200"/>
      <c r="B178" s="139"/>
      <c r="C178" s="2"/>
      <c r="D178" s="201"/>
      <c r="E178" s="304"/>
      <c r="F178" s="304"/>
      <c r="G178" s="304"/>
      <c r="H178" s="304"/>
      <c r="I178" s="304"/>
      <c r="J178" s="304"/>
      <c r="K178" s="304"/>
      <c r="L178" s="304"/>
      <c r="M178" s="304"/>
      <c r="N178" s="304"/>
      <c r="O178" s="304"/>
      <c r="P178" s="304"/>
      <c r="Q178" s="304"/>
      <c r="R178" s="304"/>
      <c r="S178" s="304"/>
      <c r="T178" s="304"/>
      <c r="U178" s="202"/>
      <c r="V178" s="201"/>
      <c r="W178" s="2"/>
      <c r="X178" s="2"/>
      <c r="Y178" s="2"/>
      <c r="Z178" s="2"/>
      <c r="AA178" s="2"/>
      <c r="AB178" s="2"/>
      <c r="AC178" s="2"/>
      <c r="AD178" s="2"/>
      <c r="AE178" s="2"/>
      <c r="AF178" s="2"/>
      <c r="AG178" s="2"/>
      <c r="AH178" s="2"/>
      <c r="AI178" s="203"/>
      <c r="AJ178" s="204"/>
      <c r="AK178" s="203"/>
      <c r="AL178" s="204"/>
      <c r="AM178" s="202"/>
      <c r="AN178" s="205"/>
      <c r="AQ178" s="206"/>
    </row>
    <row r="179" spans="1:52" ht="11.25" customHeight="1" x14ac:dyDescent="0.2">
      <c r="A179" s="210"/>
      <c r="B179" s="139"/>
      <c r="C179" s="2"/>
      <c r="D179" s="201"/>
      <c r="E179" s="304"/>
      <c r="F179" s="304"/>
      <c r="G179" s="304"/>
      <c r="H179" s="304"/>
      <c r="I179" s="304"/>
      <c r="J179" s="304"/>
      <c r="K179" s="304"/>
      <c r="L179" s="304"/>
      <c r="M179" s="304"/>
      <c r="N179" s="304"/>
      <c r="O179" s="304"/>
      <c r="P179" s="304"/>
      <c r="Q179" s="304"/>
      <c r="R179" s="304"/>
      <c r="S179" s="304"/>
      <c r="T179" s="304"/>
      <c r="U179" s="202"/>
      <c r="V179" s="201"/>
      <c r="W179" s="2" t="s">
        <v>71</v>
      </c>
      <c r="X179" s="2"/>
      <c r="Y179" s="2"/>
      <c r="AA179" s="207" t="s">
        <v>9</v>
      </c>
      <c r="AB179" s="207"/>
      <c r="AC179" s="207"/>
      <c r="AD179" s="207"/>
      <c r="AE179" s="207"/>
      <c r="AF179" s="207"/>
      <c r="AG179" s="207"/>
      <c r="AH179" s="207"/>
      <c r="AI179" s="208"/>
      <c r="AJ179" s="209"/>
      <c r="AK179" s="208"/>
      <c r="AL179" s="209"/>
      <c r="AM179" s="202"/>
      <c r="AN179" s="205"/>
      <c r="AQ179" s="206"/>
    </row>
    <row r="180" spans="1:52" ht="6" customHeight="1" thickBot="1" x14ac:dyDescent="0.25">
      <c r="A180" s="211"/>
      <c r="B180" s="166"/>
      <c r="C180" s="212"/>
      <c r="D180" s="213"/>
      <c r="E180" s="212"/>
      <c r="F180" s="212"/>
      <c r="G180" s="212"/>
      <c r="H180" s="212"/>
      <c r="I180" s="212"/>
      <c r="J180" s="212"/>
      <c r="K180" s="212"/>
      <c r="L180" s="212"/>
      <c r="M180" s="212"/>
      <c r="N180" s="212"/>
      <c r="O180" s="212"/>
      <c r="P180" s="212"/>
      <c r="Q180" s="212"/>
      <c r="R180" s="212"/>
      <c r="S180" s="212"/>
      <c r="T180" s="212"/>
      <c r="U180" s="214"/>
      <c r="V180" s="213"/>
      <c r="W180" s="212"/>
      <c r="X180" s="212"/>
      <c r="Y180" s="212"/>
      <c r="Z180" s="212"/>
      <c r="AA180" s="212"/>
      <c r="AB180" s="212"/>
      <c r="AC180" s="212"/>
      <c r="AD180" s="212"/>
      <c r="AE180" s="212"/>
      <c r="AF180" s="212"/>
      <c r="AG180" s="212"/>
      <c r="AH180" s="212"/>
      <c r="AI180" s="212"/>
      <c r="AJ180" s="212"/>
      <c r="AK180" s="212"/>
      <c r="AL180" s="212"/>
      <c r="AM180" s="214"/>
      <c r="AN180" s="215"/>
      <c r="AO180" s="216"/>
      <c r="AP180" s="216"/>
      <c r="AQ180" s="217"/>
    </row>
    <row r="181" spans="1:52" ht="6" customHeight="1" x14ac:dyDescent="0.2">
      <c r="A181" s="185"/>
      <c r="B181" s="185"/>
      <c r="C181" s="185"/>
      <c r="D181" s="185"/>
      <c r="E181" s="185"/>
      <c r="F181" s="185"/>
      <c r="G181" s="185"/>
      <c r="H181" s="185"/>
      <c r="I181" s="185"/>
      <c r="J181" s="185"/>
      <c r="K181" s="185"/>
      <c r="L181" s="185"/>
      <c r="M181" s="185"/>
      <c r="N181" s="185"/>
      <c r="O181" s="185"/>
      <c r="P181" s="185"/>
      <c r="Q181" s="185"/>
      <c r="R181" s="185"/>
      <c r="S181" s="185"/>
      <c r="T181" s="185"/>
      <c r="U181" s="185"/>
      <c r="V181" s="185"/>
      <c r="W181" s="185"/>
      <c r="X181" s="185"/>
      <c r="Y181" s="185"/>
      <c r="Z181" s="185"/>
      <c r="AA181" s="185"/>
      <c r="AB181" s="185"/>
      <c r="AC181" s="185"/>
      <c r="AD181" s="185"/>
      <c r="AE181" s="185"/>
      <c r="AF181" s="185"/>
      <c r="AG181" s="185"/>
      <c r="AH181" s="185"/>
      <c r="AI181" s="185"/>
      <c r="AJ181" s="185"/>
      <c r="AK181" s="185"/>
      <c r="AL181" s="185"/>
      <c r="AM181" s="185"/>
      <c r="AN181" s="185"/>
      <c r="AO181" s="185"/>
      <c r="AP181" s="185"/>
      <c r="AQ181" s="185"/>
      <c r="AR181" s="185"/>
      <c r="AS181" s="185"/>
      <c r="AT181" s="185"/>
      <c r="AU181" s="185"/>
      <c r="AV181" s="185"/>
      <c r="AW181" s="185"/>
      <c r="AX181" s="185"/>
      <c r="AY181" s="185"/>
      <c r="AZ181" s="185"/>
    </row>
    <row r="182" spans="1:52" s="92" customFormat="1" ht="11.25" customHeight="1" x14ac:dyDescent="0.2">
      <c r="B182" s="325" t="s">
        <v>327</v>
      </c>
      <c r="C182" s="325"/>
      <c r="D182" s="325"/>
      <c r="E182" s="325"/>
      <c r="F182" s="325"/>
      <c r="G182" s="325"/>
      <c r="H182" s="325"/>
      <c r="I182" s="325"/>
      <c r="J182" s="325"/>
      <c r="K182" s="325"/>
      <c r="L182" s="325"/>
      <c r="M182" s="325"/>
      <c r="N182" s="325"/>
      <c r="O182" s="325"/>
      <c r="P182" s="325"/>
      <c r="Q182" s="325"/>
      <c r="R182" s="325"/>
      <c r="S182" s="325"/>
      <c r="T182" s="325"/>
      <c r="U182" s="325"/>
      <c r="V182" s="325"/>
      <c r="W182" s="325"/>
      <c r="X182" s="325"/>
      <c r="Y182" s="325"/>
      <c r="Z182" s="325"/>
      <c r="AA182" s="325"/>
      <c r="AB182" s="325"/>
      <c r="AC182" s="325"/>
      <c r="AD182" s="325"/>
      <c r="AE182" s="325"/>
      <c r="AF182" s="325"/>
      <c r="AG182" s="325"/>
      <c r="AH182" s="325"/>
      <c r="AI182" s="325"/>
      <c r="AJ182" s="325"/>
      <c r="AK182" s="325"/>
      <c r="AL182" s="325"/>
      <c r="AM182" s="325"/>
      <c r="AN182" s="325"/>
      <c r="AO182" s="325"/>
      <c r="AP182" s="158"/>
      <c r="AQ182" s="158"/>
      <c r="AR182" s="158"/>
      <c r="AS182" s="158"/>
      <c r="AT182" s="158"/>
      <c r="AU182" s="158"/>
      <c r="AV182" s="158"/>
      <c r="AW182" s="158"/>
      <c r="AX182" s="158"/>
      <c r="AY182" s="158"/>
    </row>
    <row r="183" spans="1:52" s="92" customFormat="1" ht="11.25" customHeight="1" x14ac:dyDescent="0.2">
      <c r="B183" s="325" t="s">
        <v>328</v>
      </c>
      <c r="C183" s="325"/>
      <c r="D183" s="325"/>
      <c r="E183" s="325"/>
      <c r="F183" s="325"/>
      <c r="G183" s="325"/>
      <c r="H183" s="325"/>
      <c r="I183" s="325"/>
      <c r="J183" s="325"/>
      <c r="K183" s="325"/>
      <c r="L183" s="325"/>
      <c r="M183" s="325"/>
      <c r="N183" s="325"/>
      <c r="O183" s="325"/>
      <c r="P183" s="325"/>
      <c r="Q183" s="325"/>
      <c r="R183" s="325"/>
      <c r="S183" s="325"/>
      <c r="T183" s="325"/>
      <c r="U183" s="325"/>
      <c r="V183" s="325"/>
      <c r="W183" s="325"/>
      <c r="X183" s="325"/>
      <c r="Y183" s="325"/>
      <c r="Z183" s="325"/>
      <c r="AA183" s="325"/>
      <c r="AB183" s="325"/>
      <c r="AC183" s="325"/>
      <c r="AD183" s="325"/>
      <c r="AE183" s="325"/>
      <c r="AF183" s="325"/>
      <c r="AG183" s="325"/>
      <c r="AH183" s="325"/>
      <c r="AI183" s="325"/>
      <c r="AJ183" s="325"/>
      <c r="AK183" s="325"/>
      <c r="AL183" s="325"/>
      <c r="AM183" s="325"/>
      <c r="AN183" s="325"/>
      <c r="AO183" s="325"/>
      <c r="AP183" s="158"/>
      <c r="AQ183" s="158"/>
      <c r="AR183" s="158"/>
      <c r="AS183" s="158"/>
      <c r="AT183" s="158"/>
      <c r="AU183" s="158"/>
      <c r="AV183" s="158"/>
      <c r="AW183" s="158"/>
      <c r="AX183" s="158"/>
      <c r="AY183" s="158"/>
    </row>
    <row r="184" spans="1:52" s="92" customFormat="1" ht="11.25" customHeight="1" x14ac:dyDescent="0.2">
      <c r="B184" s="325"/>
      <c r="C184" s="325"/>
      <c r="D184" s="325"/>
      <c r="E184" s="325"/>
      <c r="F184" s="325"/>
      <c r="G184" s="325"/>
      <c r="H184" s="325"/>
      <c r="I184" s="325"/>
      <c r="J184" s="325"/>
      <c r="K184" s="325"/>
      <c r="L184" s="325"/>
      <c r="M184" s="325"/>
      <c r="N184" s="325"/>
      <c r="O184" s="325"/>
      <c r="P184" s="325"/>
      <c r="Q184" s="325"/>
      <c r="R184" s="325"/>
      <c r="S184" s="325"/>
      <c r="T184" s="325"/>
      <c r="U184" s="325"/>
      <c r="V184" s="325"/>
      <c r="W184" s="325"/>
      <c r="X184" s="325"/>
      <c r="Y184" s="325"/>
      <c r="Z184" s="325"/>
      <c r="AA184" s="325"/>
      <c r="AB184" s="325"/>
      <c r="AC184" s="325"/>
      <c r="AD184" s="325"/>
      <c r="AE184" s="325"/>
      <c r="AF184" s="325"/>
      <c r="AG184" s="325"/>
      <c r="AH184" s="325"/>
      <c r="AI184" s="325"/>
      <c r="AJ184" s="325"/>
      <c r="AK184" s="325"/>
      <c r="AL184" s="325"/>
      <c r="AM184" s="325"/>
      <c r="AN184" s="325"/>
      <c r="AO184" s="325"/>
      <c r="AP184" s="158"/>
      <c r="AQ184" s="158"/>
      <c r="AR184" s="158"/>
      <c r="AS184" s="158"/>
      <c r="AT184" s="158"/>
      <c r="AU184" s="158"/>
      <c r="AV184" s="158"/>
      <c r="AW184" s="158"/>
      <c r="AX184" s="158"/>
      <c r="AY184" s="158"/>
    </row>
    <row r="185" spans="1:52" s="92" customFormat="1" ht="11.25" customHeight="1" x14ac:dyDescent="0.2">
      <c r="B185" s="325"/>
      <c r="C185" s="325"/>
      <c r="D185" s="325"/>
      <c r="E185" s="325"/>
      <c r="F185" s="325"/>
      <c r="G185" s="325"/>
      <c r="H185" s="325"/>
      <c r="I185" s="325"/>
      <c r="J185" s="325"/>
      <c r="K185" s="325"/>
      <c r="L185" s="325"/>
      <c r="M185" s="325"/>
      <c r="N185" s="325"/>
      <c r="O185" s="325"/>
      <c r="P185" s="325"/>
      <c r="Q185" s="325"/>
      <c r="R185" s="325"/>
      <c r="S185" s="325"/>
      <c r="T185" s="325"/>
      <c r="U185" s="325"/>
      <c r="V185" s="325"/>
      <c r="W185" s="325"/>
      <c r="X185" s="325"/>
      <c r="Y185" s="325"/>
      <c r="Z185" s="325"/>
      <c r="AA185" s="325"/>
      <c r="AB185" s="325"/>
      <c r="AC185" s="325"/>
      <c r="AD185" s="325"/>
      <c r="AE185" s="325"/>
      <c r="AF185" s="325"/>
      <c r="AG185" s="325"/>
      <c r="AH185" s="325"/>
      <c r="AI185" s="325"/>
      <c r="AJ185" s="325"/>
      <c r="AK185" s="325"/>
      <c r="AL185" s="325"/>
      <c r="AM185" s="325"/>
      <c r="AN185" s="325"/>
      <c r="AO185" s="325"/>
      <c r="AP185" s="158"/>
      <c r="AQ185" s="158"/>
      <c r="AR185" s="158"/>
      <c r="AS185" s="158"/>
      <c r="AT185" s="158"/>
      <c r="AU185" s="158"/>
      <c r="AV185" s="158"/>
      <c r="AW185" s="158"/>
      <c r="AX185" s="158"/>
      <c r="AY185" s="158"/>
    </row>
    <row r="186" spans="1:52" s="92" customFormat="1" ht="11.25" customHeight="1" x14ac:dyDescent="0.2">
      <c r="B186" s="325"/>
      <c r="C186" s="325"/>
      <c r="D186" s="325"/>
      <c r="E186" s="325"/>
      <c r="F186" s="325"/>
      <c r="G186" s="325"/>
      <c r="H186" s="325"/>
      <c r="I186" s="325"/>
      <c r="J186" s="325"/>
      <c r="K186" s="325"/>
      <c r="L186" s="325"/>
      <c r="M186" s="325"/>
      <c r="N186" s="325"/>
      <c r="O186" s="325"/>
      <c r="P186" s="325"/>
      <c r="Q186" s="325"/>
      <c r="R186" s="325"/>
      <c r="S186" s="325"/>
      <c r="T186" s="325"/>
      <c r="U186" s="325"/>
      <c r="V186" s="325"/>
      <c r="W186" s="325"/>
      <c r="X186" s="325"/>
      <c r="Y186" s="325"/>
      <c r="Z186" s="325"/>
      <c r="AA186" s="325"/>
      <c r="AB186" s="325"/>
      <c r="AC186" s="325"/>
      <c r="AD186" s="325"/>
      <c r="AE186" s="325"/>
      <c r="AF186" s="325"/>
      <c r="AG186" s="325"/>
      <c r="AH186" s="325"/>
      <c r="AI186" s="325"/>
      <c r="AJ186" s="325"/>
      <c r="AK186" s="325"/>
      <c r="AL186" s="325"/>
      <c r="AM186" s="325"/>
      <c r="AN186" s="325"/>
      <c r="AO186" s="325"/>
      <c r="AP186" s="158"/>
      <c r="AQ186" s="158"/>
      <c r="AR186" s="158"/>
      <c r="AS186" s="158"/>
      <c r="AT186" s="158"/>
      <c r="AU186" s="158"/>
      <c r="AV186" s="158"/>
      <c r="AW186" s="158"/>
      <c r="AX186" s="158"/>
      <c r="AY186" s="158"/>
    </row>
    <row r="187" spans="1:52" s="92" customFormat="1" ht="6" customHeight="1" x14ac:dyDescent="0.2"/>
  </sheetData>
  <sheetProtection formatCells="0" formatRows="0" insertRows="0" deleteRows="0"/>
  <mergeCells count="38">
    <mergeCell ref="A1:AQ1"/>
    <mergeCell ref="E3:T3"/>
    <mergeCell ref="W3:AL3"/>
    <mergeCell ref="E17:AL18"/>
    <mergeCell ref="E24:T24"/>
    <mergeCell ref="E5:AL6"/>
    <mergeCell ref="AN3:AQ3"/>
    <mergeCell ref="H8:Q10"/>
    <mergeCell ref="W8:AE10"/>
    <mergeCell ref="E13:AL14"/>
    <mergeCell ref="B182:AO182"/>
    <mergeCell ref="B183:AO186"/>
    <mergeCell ref="AP31:AP32"/>
    <mergeCell ref="E30:T32"/>
    <mergeCell ref="E176:T179"/>
    <mergeCell ref="E123:T127"/>
    <mergeCell ref="E160:T164"/>
    <mergeCell ref="E167:AL168"/>
    <mergeCell ref="V170:AC173"/>
    <mergeCell ref="F170:O172"/>
    <mergeCell ref="E113:T115"/>
    <mergeCell ref="E118:T120"/>
    <mergeCell ref="E60:T61"/>
    <mergeCell ref="E40:T42"/>
    <mergeCell ref="E35:T37"/>
    <mergeCell ref="AP26:AP27"/>
    <mergeCell ref="AW153:BC153"/>
    <mergeCell ref="E45:T46"/>
    <mergeCell ref="E96:K96"/>
    <mergeCell ref="E102:T103"/>
    <mergeCell ref="AP114:AP115"/>
    <mergeCell ref="E110:P110"/>
    <mergeCell ref="E55:T59"/>
    <mergeCell ref="E64:T67"/>
    <mergeCell ref="E107:T109"/>
    <mergeCell ref="E104:T104"/>
    <mergeCell ref="E52:K52"/>
    <mergeCell ref="A48:AQ48"/>
  </mergeCells>
  <printOptions horizontalCentered="1"/>
  <pageMargins left="0.5" right="0.5" top="0.5" bottom="0.5" header="0.3" footer="0.3"/>
  <pageSetup paperSize="9" scale="97" orientation="portrait" r:id="rId1"/>
  <headerFooter>
    <oddFooter>&amp;CW-&amp;P</oddFooter>
  </headerFooter>
  <rowBreaks count="2" manualBreakCount="2">
    <brk id="47" max="42" man="1"/>
    <brk id="116"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8">
    <tabColor theme="3"/>
  </sheetPr>
  <dimension ref="A1:AO250"/>
  <sheetViews>
    <sheetView view="pageBreakPreview" zoomScaleNormal="100" zoomScaleSheetLayoutView="100" workbookViewId="0">
      <selection activeCell="B67" sqref="B67:AP68"/>
    </sheetView>
  </sheetViews>
  <sheetFormatPr defaultColWidth="2.6640625" defaultRowHeight="10" x14ac:dyDescent="0.2"/>
  <sheetData>
    <row r="1" spans="1:41" x14ac:dyDescent="0.2">
      <c r="A1" s="308" t="s">
        <v>329</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row>
    <row r="2" spans="1:41" ht="6" customHeight="1" x14ac:dyDescent="0.2">
      <c r="A2" s="9"/>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B2" s="127"/>
      <c r="AC2" s="127"/>
      <c r="AD2" s="127"/>
      <c r="AE2" s="127"/>
      <c r="AF2" s="127"/>
      <c r="AG2" s="127"/>
      <c r="AH2" s="127"/>
      <c r="AI2" s="127"/>
      <c r="AJ2" s="127"/>
      <c r="AK2" s="127"/>
      <c r="AL2" s="127"/>
      <c r="AM2" s="127"/>
      <c r="AN2" s="127"/>
      <c r="AO2" s="127"/>
    </row>
    <row r="3" spans="1:41" x14ac:dyDescent="0.2">
      <c r="A3" s="301" t="s">
        <v>330</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row>
    <row r="4" spans="1:41" x14ac:dyDescent="0.2">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row>
    <row r="5" spans="1:41" x14ac:dyDescent="0.2">
      <c r="A5" s="127" t="s">
        <v>331</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row>
    <row r="6" spans="1:41" x14ac:dyDescent="0.2">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row>
    <row r="7" spans="1:41" x14ac:dyDescent="0.2">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row>
    <row r="8" spans="1:41" x14ac:dyDescent="0.2">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row>
    <row r="9" spans="1:41" x14ac:dyDescent="0.2">
      <c r="A9" s="127"/>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row>
    <row r="10" spans="1:41" x14ac:dyDescent="0.2">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row>
    <row r="11" spans="1:41" x14ac:dyDescent="0.2">
      <c r="A11" s="127"/>
      <c r="B11" s="127"/>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row>
    <row r="12" spans="1:41" x14ac:dyDescent="0.2">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row>
    <row r="13" spans="1:41" x14ac:dyDescent="0.2">
      <c r="A13" s="127"/>
      <c r="B13" s="127"/>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row>
    <row r="14" spans="1:41" x14ac:dyDescent="0.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row>
    <row r="15" spans="1:41" x14ac:dyDescent="0.2">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row>
    <row r="16" spans="1:41" x14ac:dyDescent="0.2">
      <c r="A16" s="61"/>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row>
    <row r="17" spans="1:41" x14ac:dyDescent="0.2">
      <c r="A17" s="127"/>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row>
    <row r="18" spans="1:41" x14ac:dyDescent="0.2">
      <c r="A18" s="127"/>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row>
    <row r="19" spans="1:41" x14ac:dyDescent="0.2">
      <c r="A19" s="127" t="s">
        <v>332</v>
      </c>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row>
    <row r="20" spans="1:41" x14ac:dyDescent="0.2">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row>
    <row r="21" spans="1:41" x14ac:dyDescent="0.2">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row>
    <row r="22" spans="1:41" x14ac:dyDescent="0.2">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row>
    <row r="23" spans="1:41" x14ac:dyDescent="0.2">
      <c r="A23" s="127"/>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row>
    <row r="24" spans="1:41" x14ac:dyDescent="0.2">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row>
    <row r="25" spans="1:41" x14ac:dyDescent="0.2">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row>
    <row r="26" spans="1:41" x14ac:dyDescent="0.2">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row>
    <row r="27" spans="1:41"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row>
    <row r="28" spans="1:41" x14ac:dyDescent="0.2">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row>
    <row r="29" spans="1:41" x14ac:dyDescent="0.2">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row>
    <row r="30" spans="1:41" x14ac:dyDescent="0.2">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row>
    <row r="31" spans="1:41" x14ac:dyDescent="0.2">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row>
    <row r="32" spans="1:41" x14ac:dyDescent="0.2">
      <c r="A32" s="127"/>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row>
    <row r="33" spans="1:41" x14ac:dyDescent="0.2">
      <c r="A33" s="127" t="s">
        <v>333</v>
      </c>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row>
    <row r="34" spans="1:41" x14ac:dyDescent="0.2">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x14ac:dyDescent="0.2">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row>
    <row r="36" spans="1:41" x14ac:dyDescent="0.2">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row>
    <row r="37" spans="1:41" x14ac:dyDescent="0.2">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row>
    <row r="38" spans="1:41" x14ac:dyDescent="0.2">
      <c r="A38" s="61"/>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41" x14ac:dyDescent="0.2">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row>
    <row r="40" spans="1:41" x14ac:dyDescent="0.2">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row>
    <row r="41" spans="1:41" x14ac:dyDescent="0.2">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row>
    <row r="42" spans="1:41" x14ac:dyDescent="0.2">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row>
    <row r="43" spans="1:41" x14ac:dyDescent="0.2">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row>
    <row r="44" spans="1:41" x14ac:dyDescent="0.2">
      <c r="A44" s="61"/>
      <c r="B44" s="61"/>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row>
    <row r="45" spans="1:41" x14ac:dyDescent="0.2">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row>
    <row r="46" spans="1:41" x14ac:dyDescent="0.2">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row>
    <row r="47" spans="1:41" x14ac:dyDescent="0.2">
      <c r="A47" s="308" t="s">
        <v>334</v>
      </c>
      <c r="B47" s="308"/>
      <c r="C47" s="308"/>
      <c r="D47" s="308"/>
      <c r="E47" s="308"/>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row>
    <row r="48" spans="1:41" x14ac:dyDescent="0.2">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row>
    <row r="49" spans="1:41" x14ac:dyDescent="0.2">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row>
    <row r="50" spans="1:41" x14ac:dyDescent="0.2">
      <c r="A50" s="61"/>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row>
    <row r="51" spans="1:41" x14ac:dyDescent="0.2">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row>
    <row r="52" spans="1:41" x14ac:dyDescent="0.2">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row>
    <row r="53" spans="1:41" x14ac:dyDescent="0.2">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row>
    <row r="54" spans="1:41" x14ac:dyDescent="0.2">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row>
    <row r="55" spans="1:41" x14ac:dyDescent="0.2">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row>
    <row r="56" spans="1:41" x14ac:dyDescent="0.2">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row>
    <row r="57" spans="1:41" x14ac:dyDescent="0.2">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row>
    <row r="58" spans="1:41" x14ac:dyDescent="0.2">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row>
    <row r="59" spans="1:41"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row>
    <row r="60" spans="1:41" x14ac:dyDescent="0.2">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row>
    <row r="61" spans="1:41" x14ac:dyDescent="0.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row>
    <row r="62" spans="1:41" x14ac:dyDescent="0.2">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row>
    <row r="63" spans="1:41" x14ac:dyDescent="0.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row>
    <row r="64" spans="1:41" x14ac:dyDescent="0.2">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row>
    <row r="65" spans="1:41" x14ac:dyDescent="0.2">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row>
    <row r="66" spans="1:41" x14ac:dyDescent="0.2">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row>
    <row r="67" spans="1:41" x14ac:dyDescent="0.2">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row>
    <row r="250" spans="23:23" x14ac:dyDescent="0.2">
      <c r="W250" t="s">
        <v>55</v>
      </c>
    </row>
  </sheetData>
  <sheetProtection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&amp;CW-&amp;P</oddFooter>
  </headerFooter>
  <rowBreaks count="1" manualBreakCount="1">
    <brk id="68"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0"/>
  <dimension ref="A1:I63"/>
  <sheetViews>
    <sheetView zoomScaleNormal="100" zoomScaleSheetLayoutView="100" zoomScalePageLayoutView="80" workbookViewId="0">
      <pane ySplit="1" topLeftCell="A2" activePane="bottomLeft" state="frozen"/>
      <selection activeCell="B67" sqref="B67:AP68"/>
      <selection pane="bottomLeft" activeCell="C2" sqref="C2"/>
    </sheetView>
  </sheetViews>
  <sheetFormatPr defaultColWidth="45.44140625" defaultRowHeight="12.5" x14ac:dyDescent="0.25"/>
  <cols>
    <col min="1" max="1" width="15.6640625" style="144" customWidth="1"/>
    <col min="2" max="2" width="45.6640625" style="19" customWidth="1"/>
    <col min="3" max="4" width="47" style="19" customWidth="1"/>
    <col min="5" max="7" width="45.44140625" style="20" customWidth="1"/>
    <col min="8" max="16384" width="45.44140625" style="16"/>
  </cols>
  <sheetData>
    <row r="1" spans="1:9" x14ac:dyDescent="0.25">
      <c r="A1" s="145"/>
      <c r="B1" s="15" t="s">
        <v>335</v>
      </c>
      <c r="C1" s="186" t="s">
        <v>45</v>
      </c>
      <c r="D1" s="15" t="s">
        <v>336</v>
      </c>
      <c r="E1" s="15" t="s">
        <v>337</v>
      </c>
      <c r="F1" s="15" t="s">
        <v>338</v>
      </c>
      <c r="G1" s="15" t="s">
        <v>339</v>
      </c>
      <c r="H1" s="15" t="s">
        <v>340</v>
      </c>
    </row>
    <row r="2" spans="1:9" x14ac:dyDescent="0.25">
      <c r="A2" s="144" t="s">
        <v>341</v>
      </c>
      <c r="B2" s="146" t="s">
        <v>342</v>
      </c>
      <c r="C2" s="225" t="s">
        <v>473</v>
      </c>
      <c r="D2" s="225"/>
      <c r="E2" s="17"/>
      <c r="F2" s="17"/>
      <c r="G2" s="17"/>
      <c r="H2" s="17"/>
    </row>
    <row r="3" spans="1:9" s="18" customFormat="1" x14ac:dyDescent="0.25">
      <c r="A3" s="227" t="s">
        <v>343</v>
      </c>
      <c r="C3" s="17" t="s">
        <v>114</v>
      </c>
      <c r="D3" s="19" t="s">
        <v>115</v>
      </c>
      <c r="E3" s="17" t="s">
        <v>116</v>
      </c>
      <c r="F3" s="17" t="s">
        <v>344</v>
      </c>
      <c r="G3" s="17" t="s">
        <v>345</v>
      </c>
      <c r="H3" s="17" t="s">
        <v>346</v>
      </c>
      <c r="I3" s="16"/>
    </row>
    <row r="4" spans="1:9" s="18" customFormat="1" ht="250" x14ac:dyDescent="0.25">
      <c r="A4" s="147" t="s">
        <v>56</v>
      </c>
      <c r="B4" s="19" t="s">
        <v>347</v>
      </c>
      <c r="C4" s="19" t="s">
        <v>348</v>
      </c>
      <c r="D4" s="19"/>
      <c r="E4" s="147"/>
      <c r="F4" s="19"/>
      <c r="G4" s="255"/>
      <c r="I4" s="16"/>
    </row>
    <row r="5" spans="1:9" s="18" customFormat="1" x14ac:dyDescent="0.25">
      <c r="A5" s="143">
        <v>102</v>
      </c>
      <c r="B5" s="19" t="s">
        <v>349</v>
      </c>
      <c r="C5" s="19" t="s">
        <v>350</v>
      </c>
      <c r="D5" s="19"/>
      <c r="E5" s="143"/>
      <c r="F5" s="19"/>
      <c r="G5" s="255"/>
      <c r="I5" s="16"/>
    </row>
    <row r="6" spans="1:9" s="18" customFormat="1" x14ac:dyDescent="0.25">
      <c r="A6" s="143">
        <v>103</v>
      </c>
      <c r="B6" s="19" t="s">
        <v>351</v>
      </c>
      <c r="C6" s="19" t="s">
        <v>352</v>
      </c>
      <c r="D6" s="19"/>
      <c r="E6" s="143"/>
      <c r="F6" s="19"/>
      <c r="G6" s="255"/>
      <c r="I6" s="16"/>
    </row>
    <row r="7" spans="1:9" s="18" customFormat="1" x14ac:dyDescent="0.25">
      <c r="A7" s="143">
        <v>104</v>
      </c>
      <c r="B7" s="19" t="s">
        <v>353</v>
      </c>
      <c r="C7" s="19" t="s">
        <v>354</v>
      </c>
      <c r="D7" s="19"/>
      <c r="E7" s="143"/>
      <c r="F7" s="19"/>
      <c r="G7" s="255"/>
      <c r="I7" s="16"/>
    </row>
    <row r="8" spans="1:9" s="18" customFormat="1" ht="20" x14ac:dyDescent="0.25">
      <c r="A8" s="143">
        <v>105</v>
      </c>
      <c r="B8" s="19" t="s">
        <v>355</v>
      </c>
      <c r="C8" s="19" t="s">
        <v>356</v>
      </c>
      <c r="D8" s="19"/>
      <c r="E8" s="143"/>
      <c r="F8" s="19"/>
      <c r="G8" s="255"/>
      <c r="I8" s="16"/>
    </row>
    <row r="9" spans="1:9" s="18" customFormat="1" ht="20" x14ac:dyDescent="0.25">
      <c r="A9" s="143">
        <v>106</v>
      </c>
      <c r="B9" s="19" t="s">
        <v>357</v>
      </c>
      <c r="C9" s="19" t="s">
        <v>358</v>
      </c>
      <c r="D9" s="19"/>
      <c r="E9" s="143"/>
      <c r="F9" s="19"/>
      <c r="G9" s="255"/>
      <c r="I9" s="16"/>
    </row>
    <row r="10" spans="1:9" s="18" customFormat="1" ht="70" x14ac:dyDescent="0.25">
      <c r="A10" s="143">
        <v>108</v>
      </c>
      <c r="B10" s="19" t="s">
        <v>359</v>
      </c>
      <c r="C10" s="19" t="s">
        <v>360</v>
      </c>
      <c r="D10" s="19"/>
      <c r="E10" s="143"/>
      <c r="F10" s="19"/>
      <c r="G10" s="255"/>
      <c r="I10" s="16"/>
    </row>
    <row r="11" spans="1:9" s="18" customFormat="1" ht="30" x14ac:dyDescent="0.25">
      <c r="A11" s="143">
        <v>110</v>
      </c>
      <c r="B11" s="19" t="s">
        <v>361</v>
      </c>
      <c r="C11" s="19" t="s">
        <v>362</v>
      </c>
      <c r="D11" s="19"/>
      <c r="E11" s="143"/>
      <c r="F11" s="19"/>
      <c r="G11" s="255"/>
      <c r="I11" s="16"/>
    </row>
    <row r="12" spans="1:9" s="18" customFormat="1" ht="20" x14ac:dyDescent="0.25">
      <c r="A12" s="143">
        <v>111</v>
      </c>
      <c r="B12" s="19" t="s">
        <v>363</v>
      </c>
      <c r="C12" s="19" t="s">
        <v>364</v>
      </c>
      <c r="D12" s="19"/>
      <c r="E12" s="143"/>
      <c r="F12" s="19"/>
      <c r="G12" s="255"/>
      <c r="I12" s="16"/>
    </row>
    <row r="13" spans="1:9" s="18" customFormat="1" ht="20" x14ac:dyDescent="0.25">
      <c r="A13" s="143">
        <v>112</v>
      </c>
      <c r="B13" s="19" t="s">
        <v>365</v>
      </c>
      <c r="C13" s="19" t="s">
        <v>366</v>
      </c>
      <c r="D13" s="19"/>
      <c r="E13" s="143"/>
      <c r="F13" s="19"/>
      <c r="G13" s="255"/>
      <c r="I13" s="16"/>
    </row>
    <row r="14" spans="1:9" s="18" customFormat="1" x14ac:dyDescent="0.25">
      <c r="A14" s="143">
        <v>113</v>
      </c>
      <c r="B14" s="19" t="s">
        <v>367</v>
      </c>
      <c r="C14" s="19" t="s">
        <v>368</v>
      </c>
      <c r="D14" s="19"/>
      <c r="E14" s="143"/>
      <c r="F14" s="19"/>
      <c r="G14" s="255"/>
      <c r="I14" s="16"/>
    </row>
    <row r="15" spans="1:9" s="18" customFormat="1" x14ac:dyDescent="0.25">
      <c r="A15" s="143">
        <v>114</v>
      </c>
      <c r="B15" s="19" t="s">
        <v>369</v>
      </c>
      <c r="C15" s="19" t="s">
        <v>370</v>
      </c>
      <c r="D15" s="19"/>
      <c r="E15" s="143"/>
      <c r="F15" s="19"/>
      <c r="G15" s="255"/>
      <c r="I15" s="16"/>
    </row>
    <row r="16" spans="1:9" s="18" customFormat="1" ht="20" x14ac:dyDescent="0.25">
      <c r="A16" s="143">
        <v>115</v>
      </c>
      <c r="B16" s="19" t="s">
        <v>371</v>
      </c>
      <c r="C16" s="19" t="s">
        <v>372</v>
      </c>
      <c r="D16" s="19"/>
      <c r="E16" s="143"/>
      <c r="F16" s="19"/>
      <c r="G16" s="255"/>
      <c r="I16" s="16"/>
    </row>
    <row r="17" spans="1:9" s="18" customFormat="1" ht="20" x14ac:dyDescent="0.25">
      <c r="A17" s="143">
        <v>116</v>
      </c>
      <c r="B17" s="19" t="s">
        <v>373</v>
      </c>
      <c r="C17" s="19" t="s">
        <v>374</v>
      </c>
      <c r="D17" s="19"/>
      <c r="E17" s="143"/>
      <c r="F17" s="19"/>
      <c r="G17" s="255"/>
      <c r="I17" s="16"/>
    </row>
    <row r="18" spans="1:9" s="18" customFormat="1" ht="40" x14ac:dyDescent="0.25">
      <c r="A18" s="143">
        <v>117</v>
      </c>
      <c r="B18" s="19" t="s">
        <v>375</v>
      </c>
      <c r="C18" s="19" t="s">
        <v>376</v>
      </c>
      <c r="D18" s="19"/>
      <c r="E18" s="143"/>
      <c r="F18" s="19"/>
      <c r="G18" s="255"/>
      <c r="I18" s="16"/>
    </row>
    <row r="19" spans="1:9" s="18" customFormat="1" x14ac:dyDescent="0.25">
      <c r="A19" s="143">
        <v>118</v>
      </c>
      <c r="B19" s="19" t="s">
        <v>377</v>
      </c>
      <c r="C19" s="19" t="s">
        <v>378</v>
      </c>
      <c r="D19" s="19"/>
      <c r="E19" s="143"/>
      <c r="F19" s="19"/>
      <c r="G19" s="255"/>
      <c r="I19" s="16"/>
    </row>
    <row r="20" spans="1:9" s="18" customFormat="1" x14ac:dyDescent="0.25">
      <c r="A20" s="143">
        <v>119</v>
      </c>
      <c r="B20" s="19" t="s">
        <v>379</v>
      </c>
      <c r="C20" s="19" t="s">
        <v>380</v>
      </c>
      <c r="D20" s="19"/>
      <c r="E20" s="143"/>
      <c r="F20" s="19"/>
      <c r="G20" s="255"/>
      <c r="I20" s="16"/>
    </row>
    <row r="21" spans="1:9" s="18" customFormat="1" ht="30" x14ac:dyDescent="0.25">
      <c r="A21" s="143">
        <v>201</v>
      </c>
      <c r="B21" s="19" t="s">
        <v>381</v>
      </c>
      <c r="C21" s="19" t="s">
        <v>382</v>
      </c>
      <c r="D21" s="19"/>
      <c r="E21" s="143"/>
      <c r="F21" s="19"/>
      <c r="G21" s="255"/>
      <c r="I21" s="16"/>
    </row>
    <row r="22" spans="1:9" s="18" customFormat="1" ht="20" x14ac:dyDescent="0.25">
      <c r="A22" s="143">
        <v>202</v>
      </c>
      <c r="B22" s="19" t="s">
        <v>383</v>
      </c>
      <c r="C22" s="19" t="s">
        <v>384</v>
      </c>
      <c r="D22" s="19"/>
      <c r="E22" s="143"/>
      <c r="F22" s="19"/>
      <c r="G22" s="255"/>
      <c r="I22" s="16"/>
    </row>
    <row r="23" spans="1:9" s="18" customFormat="1" x14ac:dyDescent="0.25">
      <c r="A23" s="147" t="s">
        <v>385</v>
      </c>
      <c r="B23" s="19" t="s">
        <v>386</v>
      </c>
      <c r="C23" s="19" t="s">
        <v>387</v>
      </c>
      <c r="D23" s="19"/>
      <c r="E23" s="147"/>
      <c r="F23" s="19"/>
      <c r="G23" s="255"/>
      <c r="I23" s="16"/>
    </row>
    <row r="24" spans="1:9" s="18" customFormat="1" x14ac:dyDescent="0.2">
      <c r="A24" s="147" t="s">
        <v>388</v>
      </c>
      <c r="B24" s="19" t="s">
        <v>389</v>
      </c>
      <c r="C24" s="19" t="s">
        <v>390</v>
      </c>
      <c r="D24" s="19"/>
      <c r="E24" s="147"/>
      <c r="F24" s="19"/>
      <c r="G24" s="255"/>
    </row>
    <row r="25" spans="1:9" s="18" customFormat="1" ht="30" x14ac:dyDescent="0.2">
      <c r="A25" s="147">
        <v>204</v>
      </c>
      <c r="B25" s="19" t="s">
        <v>391</v>
      </c>
      <c r="C25" s="19" t="s">
        <v>392</v>
      </c>
      <c r="D25" s="19"/>
      <c r="E25" s="147"/>
      <c r="F25" s="19"/>
      <c r="G25" s="255"/>
    </row>
    <row r="26" spans="1:9" s="18" customFormat="1" ht="20" x14ac:dyDescent="0.25">
      <c r="A26" s="147" t="s">
        <v>393</v>
      </c>
      <c r="B26" s="19" t="s">
        <v>394</v>
      </c>
      <c r="C26" s="19" t="s">
        <v>395</v>
      </c>
      <c r="D26" s="19"/>
      <c r="E26" s="147"/>
      <c r="F26" s="19"/>
      <c r="G26" s="255"/>
      <c r="I26" s="16"/>
    </row>
    <row r="27" spans="1:9" s="18" customFormat="1" ht="20" x14ac:dyDescent="0.2">
      <c r="A27" s="147" t="s">
        <v>396</v>
      </c>
      <c r="B27" s="19" t="s">
        <v>397</v>
      </c>
      <c r="C27" s="19" t="s">
        <v>398</v>
      </c>
      <c r="D27" s="19"/>
      <c r="E27" s="147"/>
      <c r="F27" s="19"/>
      <c r="G27" s="255"/>
    </row>
    <row r="28" spans="1:9" s="18" customFormat="1" ht="70" x14ac:dyDescent="0.25">
      <c r="A28" s="147">
        <v>206</v>
      </c>
      <c r="B28" s="19" t="s">
        <v>399</v>
      </c>
      <c r="C28" s="19" t="s">
        <v>400</v>
      </c>
      <c r="D28" s="19"/>
      <c r="E28" s="147"/>
      <c r="F28" s="19"/>
      <c r="G28" s="255"/>
      <c r="I28" s="16"/>
    </row>
    <row r="29" spans="1:9" s="18" customFormat="1" x14ac:dyDescent="0.25">
      <c r="A29" s="147" t="s">
        <v>401</v>
      </c>
      <c r="B29" s="19" t="s">
        <v>402</v>
      </c>
      <c r="C29" s="19" t="s">
        <v>403</v>
      </c>
      <c r="D29" s="19"/>
      <c r="E29" s="147"/>
      <c r="F29" s="19"/>
      <c r="G29" s="255"/>
      <c r="I29" s="16"/>
    </row>
    <row r="30" spans="1:9" s="18" customFormat="1" x14ac:dyDescent="0.2">
      <c r="A30" s="147" t="s">
        <v>404</v>
      </c>
      <c r="B30" s="19" t="s">
        <v>405</v>
      </c>
      <c r="C30" s="19" t="s">
        <v>406</v>
      </c>
      <c r="D30" s="19"/>
      <c r="E30" s="147"/>
      <c r="F30" s="19"/>
      <c r="G30" s="255"/>
    </row>
    <row r="31" spans="1:9" s="18" customFormat="1" ht="30" x14ac:dyDescent="0.25">
      <c r="A31" s="143">
        <v>209</v>
      </c>
      <c r="B31" s="19" t="s">
        <v>407</v>
      </c>
      <c r="C31" s="19" t="s">
        <v>408</v>
      </c>
      <c r="D31" s="19"/>
      <c r="E31" s="143"/>
      <c r="F31" s="19"/>
      <c r="G31" s="255"/>
      <c r="I31" s="16"/>
    </row>
    <row r="32" spans="1:9" s="18" customFormat="1" ht="30" x14ac:dyDescent="0.25">
      <c r="A32" s="187">
        <v>211</v>
      </c>
      <c r="B32" s="188" t="str">
        <f>"Now I’d like to ask you about your more recent births. How many births have you had in " &amp; FIVE_YRS_BEFORE_SRVY &amp; "-" &amp; FW_YR &amp; "?"</f>
        <v>Now I’d like to ask you about your more recent births. How many births have you had in 2015-2020?</v>
      </c>
      <c r="C32" s="148" t="str">
        <f>"Je voudrais maintenant vous poser des questions sur vos naissances plus récentes. Combien de ces naissances avez-vous eues en "&amp;FIVE_YRS_BEFORE_SRVY&amp;"-"&amp;FW_YR&amp;" ?"</f>
        <v>Je voudrais maintenant vous poser des questions sur vos naissances plus récentes. Combien de ces naissances avez-vous eues en 2015-2020 ?</v>
      </c>
      <c r="D32" s="148"/>
      <c r="E32" s="187"/>
      <c r="F32" s="188"/>
      <c r="G32" s="255"/>
      <c r="I32" s="16"/>
    </row>
    <row r="33" spans="1:9" s="18" customFormat="1" ht="40" x14ac:dyDescent="0.25">
      <c r="A33" s="187">
        <v>212</v>
      </c>
      <c r="B33" s="189" t="str">
        <f>"Now I would like to record the names of all your births in " &amp; FIVE_YRS_BEFORE_SRVY &amp; "-" &amp; FW_YR &amp; ", whether still alive or not, starting with the most recent one you had."</f>
        <v>Now I would like to record the names of all your births in 2015-2020, whether still alive or not, starting with the most recent one you had.</v>
      </c>
      <c r="C33" s="148" t="str">
        <f>"Je voudrais maintenant enregistrer les noms de toutes les naissances que vous avez eues en " &amp; FIVE_YRS_BEFORE_SRVY &amp; "-" &amp; FW_YR &amp; ", qu’elles soient encore en vie ou non, en commençant par la naissance la plus récente."</f>
        <v>Je voudrais maintenant enregistrer les noms de toutes les naissances que vous avez eues en 2015-2020, qu’elles soient encore en vie ou non, en commençant par la naissance la plus récente.</v>
      </c>
      <c r="D33" s="148"/>
      <c r="E33" s="187"/>
      <c r="F33" s="189"/>
      <c r="G33" s="255"/>
      <c r="I33" s="16"/>
    </row>
    <row r="34" spans="1:9" s="18" customFormat="1" ht="20" x14ac:dyDescent="0.25">
      <c r="A34" s="187">
        <v>213</v>
      </c>
      <c r="B34" s="188" t="s">
        <v>409</v>
      </c>
      <c r="C34" s="148" t="s">
        <v>410</v>
      </c>
      <c r="D34" s="148"/>
      <c r="E34" s="187"/>
      <c r="F34" s="188"/>
      <c r="G34" s="255"/>
      <c r="I34" s="16"/>
    </row>
    <row r="35" spans="1:9" s="18" customFormat="1" x14ac:dyDescent="0.25">
      <c r="A35" s="187">
        <v>214</v>
      </c>
      <c r="B35" s="188" t="s">
        <v>411</v>
      </c>
      <c r="C35" s="148" t="s">
        <v>412</v>
      </c>
      <c r="D35" s="148"/>
      <c r="E35" s="187"/>
      <c r="F35" s="188"/>
      <c r="G35" s="255"/>
      <c r="I35" s="16"/>
    </row>
    <row r="36" spans="1:9" s="18" customFormat="1" ht="20" x14ac:dyDescent="0.25">
      <c r="A36" s="331">
        <v>215</v>
      </c>
      <c r="B36" s="332" t="s">
        <v>413</v>
      </c>
      <c r="C36" s="333" t="s">
        <v>414</v>
      </c>
      <c r="D36" s="148"/>
      <c r="E36" s="187"/>
      <c r="F36" s="188"/>
      <c r="G36" s="255"/>
      <c r="I36" s="16"/>
    </row>
    <row r="37" spans="1:9" s="18" customFormat="1" ht="20" x14ac:dyDescent="0.25">
      <c r="A37" s="331">
        <v>216</v>
      </c>
      <c r="B37" s="332" t="s">
        <v>415</v>
      </c>
      <c r="C37" s="333" t="s">
        <v>416</v>
      </c>
      <c r="D37" s="148"/>
      <c r="E37" s="187"/>
      <c r="F37" s="188"/>
      <c r="G37" s="255"/>
      <c r="I37" s="16"/>
    </row>
    <row r="38" spans="1:9" s="18" customFormat="1" ht="160" x14ac:dyDescent="0.25">
      <c r="A38" s="331">
        <v>217</v>
      </c>
      <c r="B38" s="334" t="s">
        <v>417</v>
      </c>
      <c r="C38" s="333" t="s">
        <v>418</v>
      </c>
      <c r="D38" s="148"/>
      <c r="E38" s="187"/>
      <c r="F38" s="19"/>
      <c r="G38" s="255"/>
      <c r="I38" s="16"/>
    </row>
    <row r="39" spans="1:9" s="18" customFormat="1" ht="20" x14ac:dyDescent="0.25">
      <c r="A39" s="331" t="s">
        <v>166</v>
      </c>
      <c r="B39" s="335" t="str">
        <f>"Did you have any other live births before the birth of (NAME) and during or after January " &amp; FIVE_YRS_BEFORE_SRVY &amp;  "?"</f>
        <v>Did you have any other live births before the birth of (NAME) and during or after January 2015?</v>
      </c>
      <c r="C39" s="333" t="str">
        <f>"Avez-vous eu d'autres naissances vivantes avant la naissance de (NOM) et pendant ou après janvier " &amp; FIVE_YRS_BEFORE_SRVY &amp; "?"</f>
        <v>Avez-vous eu d'autres naissances vivantes avant la naissance de (NOM) et pendant ou après janvier 2015?</v>
      </c>
      <c r="D39" s="148"/>
      <c r="E39" s="187"/>
      <c r="F39" s="189"/>
      <c r="G39" s="255"/>
      <c r="I39" s="16"/>
    </row>
    <row r="40" spans="1:9" s="18" customFormat="1" x14ac:dyDescent="0.25">
      <c r="A40" s="331">
        <v>218</v>
      </c>
      <c r="B40" s="332" t="s">
        <v>419</v>
      </c>
      <c r="C40" s="336" t="s">
        <v>420</v>
      </c>
      <c r="D40" s="255"/>
      <c r="E40" s="187"/>
      <c r="F40" s="188"/>
      <c r="G40" s="255"/>
      <c r="I40" s="16"/>
    </row>
    <row r="41" spans="1:9" s="18" customFormat="1" x14ac:dyDescent="0.25">
      <c r="A41" s="331">
        <v>219</v>
      </c>
      <c r="B41" s="332" t="s">
        <v>421</v>
      </c>
      <c r="C41" s="333" t="s">
        <v>422</v>
      </c>
      <c r="D41" s="148"/>
      <c r="E41" s="187"/>
      <c r="F41" s="188"/>
      <c r="G41" s="255"/>
      <c r="I41" s="16"/>
    </row>
    <row r="42" spans="1:9" x14ac:dyDescent="0.25">
      <c r="A42" s="331">
        <v>220</v>
      </c>
      <c r="B42" s="332" t="s">
        <v>423</v>
      </c>
      <c r="C42" s="337" t="s">
        <v>424</v>
      </c>
      <c r="D42" s="279"/>
      <c r="E42" s="187"/>
      <c r="F42" s="188"/>
      <c r="G42" s="255"/>
    </row>
    <row r="43" spans="1:9" x14ac:dyDescent="0.25">
      <c r="A43" s="338">
        <v>224</v>
      </c>
      <c r="B43" s="334" t="s">
        <v>425</v>
      </c>
      <c r="C43" s="334" t="s">
        <v>426</v>
      </c>
      <c r="E43" s="143"/>
      <c r="F43" s="19"/>
      <c r="G43" s="255"/>
      <c r="I43" s="18"/>
    </row>
    <row r="44" spans="1:9" ht="20" x14ac:dyDescent="0.25">
      <c r="A44" s="338">
        <v>225</v>
      </c>
      <c r="B44" s="334" t="s">
        <v>427</v>
      </c>
      <c r="C44" s="334" t="s">
        <v>428</v>
      </c>
      <c r="E44" s="143"/>
      <c r="F44" s="19"/>
      <c r="G44" s="255"/>
    </row>
    <row r="45" spans="1:9" ht="70.5" customHeight="1" x14ac:dyDescent="0.25">
      <c r="A45" s="338">
        <v>303</v>
      </c>
      <c r="B45" s="332" t="s">
        <v>429</v>
      </c>
      <c r="C45" s="339" t="s">
        <v>430</v>
      </c>
      <c r="E45" s="143"/>
      <c r="F45" s="188"/>
      <c r="G45" s="255"/>
    </row>
    <row r="46" spans="1:9" ht="30" x14ac:dyDescent="0.25">
      <c r="A46" s="143">
        <v>304</v>
      </c>
      <c r="B46" s="19" t="s">
        <v>431</v>
      </c>
      <c r="C46" s="19" t="s">
        <v>432</v>
      </c>
      <c r="E46" s="143"/>
      <c r="F46" s="19"/>
      <c r="G46" s="255"/>
    </row>
    <row r="47" spans="1:9" ht="40" x14ac:dyDescent="0.25">
      <c r="A47" s="143">
        <v>305</v>
      </c>
      <c r="B47" s="19" t="s">
        <v>433</v>
      </c>
      <c r="C47" s="19" t="s">
        <v>434</v>
      </c>
      <c r="E47" s="143"/>
      <c r="F47" s="19"/>
      <c r="G47" s="255"/>
    </row>
    <row r="48" spans="1:9" ht="30" x14ac:dyDescent="0.25">
      <c r="A48" s="143">
        <v>306</v>
      </c>
      <c r="B48" s="19" t="s">
        <v>435</v>
      </c>
      <c r="C48" s="19" t="s">
        <v>436</v>
      </c>
      <c r="E48" s="143"/>
      <c r="F48" s="19"/>
      <c r="G48" s="255"/>
    </row>
    <row r="49" spans="1:9" ht="20" x14ac:dyDescent="0.25">
      <c r="A49" s="143">
        <v>307</v>
      </c>
      <c r="B49" s="19" t="s">
        <v>437</v>
      </c>
      <c r="C49" s="19" t="s">
        <v>438</v>
      </c>
      <c r="E49" s="143"/>
      <c r="F49" s="19"/>
      <c r="G49" s="255"/>
    </row>
    <row r="50" spans="1:9" ht="20" x14ac:dyDescent="0.25">
      <c r="A50" s="220">
        <v>308</v>
      </c>
      <c r="B50" s="19" t="s">
        <v>439</v>
      </c>
      <c r="C50" s="19" t="s">
        <v>440</v>
      </c>
      <c r="E50" s="220"/>
      <c r="F50" s="19"/>
      <c r="G50" s="255"/>
    </row>
    <row r="51" spans="1:9" ht="20" x14ac:dyDescent="0.25">
      <c r="A51" s="143">
        <v>309</v>
      </c>
      <c r="B51" s="19" t="s">
        <v>441</v>
      </c>
      <c r="C51" s="19" t="s">
        <v>442</v>
      </c>
      <c r="E51" s="143"/>
      <c r="F51" s="19"/>
      <c r="G51" s="255"/>
    </row>
    <row r="52" spans="1:9" ht="43" customHeight="1" x14ac:dyDescent="0.25">
      <c r="A52" s="220">
        <v>310</v>
      </c>
      <c r="B52" s="19" t="s">
        <v>443</v>
      </c>
      <c r="C52" s="19" t="s">
        <v>444</v>
      </c>
      <c r="E52" s="220"/>
      <c r="F52" s="19"/>
      <c r="G52" s="255"/>
    </row>
    <row r="53" spans="1:9" ht="40" x14ac:dyDescent="0.25">
      <c r="A53" s="143">
        <v>402</v>
      </c>
      <c r="B53" s="19" t="s">
        <v>445</v>
      </c>
      <c r="C53" s="19" t="s">
        <v>446</v>
      </c>
      <c r="E53" s="143"/>
      <c r="F53" s="19"/>
      <c r="G53" s="255"/>
    </row>
    <row r="54" spans="1:9" ht="20" x14ac:dyDescent="0.25">
      <c r="A54" s="143">
        <v>404</v>
      </c>
      <c r="B54" s="19" t="s">
        <v>447</v>
      </c>
      <c r="C54" s="19" t="s">
        <v>448</v>
      </c>
      <c r="E54" s="143"/>
      <c r="F54" s="19"/>
      <c r="G54" s="255"/>
    </row>
    <row r="55" spans="1:9" ht="20" x14ac:dyDescent="0.25">
      <c r="A55" s="143">
        <v>405</v>
      </c>
      <c r="B55" s="19" t="s">
        <v>449</v>
      </c>
      <c r="C55" s="19" t="s">
        <v>450</v>
      </c>
      <c r="E55" s="143"/>
      <c r="F55" s="19"/>
      <c r="G55" s="255"/>
    </row>
    <row r="56" spans="1:9" ht="20" x14ac:dyDescent="0.25">
      <c r="A56" s="143">
        <v>406</v>
      </c>
      <c r="B56" s="148" t="s">
        <v>451</v>
      </c>
      <c r="C56" s="19" t="s">
        <v>452</v>
      </c>
      <c r="E56" s="143"/>
      <c r="F56" s="148"/>
      <c r="G56" s="255"/>
    </row>
    <row r="57" spans="1:9" ht="20" x14ac:dyDescent="0.25">
      <c r="A57" s="143">
        <v>407</v>
      </c>
      <c r="B57" s="19" t="s">
        <v>453</v>
      </c>
      <c r="C57" s="19" t="s">
        <v>454</v>
      </c>
      <c r="E57" s="143"/>
      <c r="F57" s="19"/>
      <c r="G57" s="255"/>
      <c r="I57" s="18"/>
    </row>
    <row r="58" spans="1:9" ht="40" x14ac:dyDescent="0.25">
      <c r="A58" s="143">
        <v>408</v>
      </c>
      <c r="B58" s="19" t="s">
        <v>455</v>
      </c>
      <c r="C58" s="19" t="s">
        <v>456</v>
      </c>
      <c r="E58" s="143"/>
      <c r="F58" s="19"/>
      <c r="G58" s="255"/>
    </row>
    <row r="59" spans="1:9" ht="20" x14ac:dyDescent="0.25">
      <c r="A59" s="143">
        <v>410</v>
      </c>
      <c r="B59" s="19" t="s">
        <v>457</v>
      </c>
      <c r="C59" s="19" t="s">
        <v>458</v>
      </c>
      <c r="E59" s="143"/>
      <c r="F59" s="19"/>
      <c r="G59" s="255"/>
    </row>
    <row r="60" spans="1:9" ht="20" x14ac:dyDescent="0.25">
      <c r="A60" s="143">
        <v>411</v>
      </c>
      <c r="B60" s="19" t="s">
        <v>459</v>
      </c>
      <c r="C60" s="19" t="s">
        <v>460</v>
      </c>
      <c r="E60" s="143"/>
      <c r="F60" s="19"/>
      <c r="G60" s="255"/>
    </row>
    <row r="61" spans="1:9" ht="20" x14ac:dyDescent="0.25">
      <c r="A61" s="143">
        <v>412</v>
      </c>
      <c r="B61" s="19" t="s">
        <v>461</v>
      </c>
      <c r="C61" s="19" t="s">
        <v>462</v>
      </c>
      <c r="E61" s="143"/>
      <c r="F61" s="19"/>
      <c r="G61" s="255"/>
    </row>
    <row r="62" spans="1:9" ht="30" x14ac:dyDescent="0.25">
      <c r="A62" s="143">
        <v>413</v>
      </c>
      <c r="B62" s="19" t="s">
        <v>463</v>
      </c>
      <c r="C62" s="19" t="s">
        <v>464</v>
      </c>
      <c r="E62" s="143"/>
      <c r="F62" s="19"/>
      <c r="G62" s="255"/>
    </row>
    <row r="63" spans="1:9" ht="30" x14ac:dyDescent="0.25">
      <c r="A63" s="143">
        <v>415</v>
      </c>
      <c r="B63" s="19" t="s">
        <v>465</v>
      </c>
      <c r="C63" s="19" t="s">
        <v>466</v>
      </c>
      <c r="E63" s="143"/>
      <c r="F63" s="19"/>
      <c r="G63" s="255"/>
    </row>
  </sheetData>
  <sheetProtection formatCells="0" formatRows="0" insertRows="0" deleteRows="0"/>
  <printOptions gridLines="1"/>
  <pageMargins left="0.25" right="0.25" top="0.75" bottom="0.75" header="0.3" footer="0.3"/>
  <pageSetup paperSize="9"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3" ma:contentTypeDescription="Create a new document." ma:contentTypeScope="" ma:versionID="40b9752dbdd39f3a5ab253d5950d2abe">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0ab87fe1931c538e52c17bf8817ae79e"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VMX3MACP777Z-1904300158-271</_dlc_DocId>
    <_dlc_DocIdUrl xmlns="d16efad5-0601-4cf0-b7c2-89968258c777">
      <Url>https://icfonline.sharepoint.com/sites/ihd-dhs/Standard8/_layouts/15/DocIdRedir.aspx?ID=VMX3MACP777Z-1904300158-271</Url>
      <Description>VMX3MACP777Z-1904300158-271</Description>
    </_dlc_DocIdUrl>
    <SharedWithUsers xmlns="d16efad5-0601-4cf0-b7c2-89968258c777">
      <UserInfo>
        <DisplayName>Bekele, Yodit</DisplayName>
        <AccountId>44</AccountId>
        <AccountType/>
      </UserInfo>
    </SharedWithUsers>
  </documentManagement>
</p:properties>
</file>

<file path=customXml/itemProps1.xml><?xml version="1.0" encoding="utf-8"?>
<ds:datastoreItem xmlns:ds="http://schemas.openxmlformats.org/officeDocument/2006/customXml" ds:itemID="{4FC432DF-0E50-4C45-84BA-D5C18B9B5916}">
  <ds:schemaRefs>
    <ds:schemaRef ds:uri="http://schemas.microsoft.com/sharepoint/v3/contenttype/forms"/>
  </ds:schemaRefs>
</ds:datastoreItem>
</file>

<file path=customXml/itemProps2.xml><?xml version="1.0" encoding="utf-8"?>
<ds:datastoreItem xmlns:ds="http://schemas.openxmlformats.org/officeDocument/2006/customXml" ds:itemID="{F7179F3B-04A8-46EB-976B-860CC9EB1511}">
  <ds:schemaRefs>
    <ds:schemaRef ds:uri="http://schemas.microsoft.com/sharepoint/events"/>
  </ds:schemaRefs>
</ds:datastoreItem>
</file>

<file path=customXml/itemProps3.xml><?xml version="1.0" encoding="utf-8"?>
<ds:datastoreItem xmlns:ds="http://schemas.openxmlformats.org/officeDocument/2006/customXml" ds:itemID="{4BC44637-BE04-437E-A4F5-518DE2947575}"/>
</file>

<file path=customXml/itemProps4.xml><?xml version="1.0" encoding="utf-8"?>
<ds:datastoreItem xmlns:ds="http://schemas.openxmlformats.org/officeDocument/2006/customXml" ds:itemID="{388D4CE0-3DEE-4FF5-B47A-0F96A4305F48}">
  <ds:schemaRefs>
    <ds:schemaRef ds:uri="http://schemas.microsoft.com/office/2006/metadata/properties"/>
    <ds:schemaRef ds:uri="http://schemas.microsoft.com/office/infopath/2007/PartnerControls"/>
    <ds:schemaRef ds:uri="d16efad5-0601-4cf0-b7c2-89968258c7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Couvert</vt:lpstr>
      <vt:lpstr>1</vt:lpstr>
      <vt:lpstr>2-1</vt:lpstr>
      <vt:lpstr>2-2</vt:lpstr>
      <vt:lpstr>2-3</vt:lpstr>
      <vt:lpstr>3</vt:lpstr>
      <vt:lpstr>4</vt:lpstr>
      <vt:lpstr>Int.Obs.</vt:lpstr>
      <vt:lpstr>translations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'1'!Print_Area</vt:lpstr>
      <vt:lpstr>'2-1'!Print_Area</vt:lpstr>
      <vt:lpstr>'2-2'!Print_Area</vt:lpstr>
      <vt:lpstr>'2-3'!Print_Area</vt:lpstr>
      <vt:lpstr>'3'!Print_Area</vt:lpstr>
      <vt:lpstr>'4'!Print_Area</vt:lpstr>
      <vt:lpstr>Couvert!Print_Area</vt:lpstr>
      <vt:lpstr>Int.Obs.!Print_Area</vt:lpstr>
      <vt:lpstr>'1'!Print_Titles</vt:lpstr>
      <vt:lpstr>'2-1'!Print_Titles</vt:lpstr>
      <vt:lpstr>'2-3'!Print_Titles</vt:lpstr>
      <vt:lpstr>'3'!Print_Titles</vt:lpstr>
      <vt:lpstr>'4'!Print_Titles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Fishel, Joy</cp:lastModifiedBy>
  <cp:revision/>
  <cp:lastPrinted>2022-06-03T21:19:12Z</cp:lastPrinted>
  <dcterms:created xsi:type="dcterms:W3CDTF">2014-06-19T20:45:36Z</dcterms:created>
  <dcterms:modified xsi:type="dcterms:W3CDTF">2022-06-03T21:20:06Z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_dlc_DocIdItemGuid">
    <vt:lpwstr>5e255522-b3a5-4fcd-a143-fcd83b4571d3</vt:lpwstr>
  </property>
</Properties>
</file>