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7"/>
  <workbookPr codeName="ThisWorkbook"/>
  <mc:AlternateContent xmlns:mc="http://schemas.openxmlformats.org/markup-compatibility/2006">
    <mc:Choice Requires="x15">
      <x15ac:absPath xmlns:x15ac="http://schemas.microsoft.com/office/spreadsheetml/2010/11/ac" url="https://icfonline.sharepoint.com/sites/ihd-dhs/Standard8/MIS/Data Collection/Questionnaires/French/in progress/"/>
    </mc:Choice>
  </mc:AlternateContent>
  <xr:revisionPtr revIDLastSave="0" documentId="8_{6EA32543-ADF2-49F4-A1C5-737D0B6A4667}" xr6:coauthVersionLast="47" xr6:coauthVersionMax="47" xr10:uidLastSave="{00000000-0000-0000-0000-000000000000}"/>
  <bookViews>
    <workbookView xWindow="33720" yWindow="-120" windowWidth="29040" windowHeight="15720" tabRatio="841" xr2:uid="{00000000-000D-0000-FFFF-FFFF00000000}"/>
  </bookViews>
  <sheets>
    <sheet name="Cover" sheetId="4" r:id="rId1"/>
    <sheet name="Enfant 1 Palu" sheetId="30" r:id="rId2"/>
    <sheet name="Enfant 2 Palu" sheetId="33" r:id="rId3"/>
    <sheet name="Enfant 3 Palu" sheetId="34" r:id="rId4"/>
    <sheet name="Obs." sheetId="9" r:id="rId5"/>
    <sheet name="Footnotes" sheetId="6" r:id="rId6"/>
    <sheet name="translations" sheetId="11" r:id="rId7"/>
    <sheet name="reference dates" sheetId="12" r:id="rId8"/>
  </sheets>
  <definedNames>
    <definedName name="CHILD_OVER_5_YRS">'reference dates'!$B$3</definedName>
    <definedName name="CHILD_UNDER_4_YRS">'reference dates'!$B$4</definedName>
    <definedName name="FIVE_YRS_BEFORE_SRVY">'reference dates'!$B$2</definedName>
    <definedName name="FW_YR">'reference dates'!$B$1</definedName>
    <definedName name="Language_Options" localSheetId="2">OFFSET(translations[#Headers],0,3,,COUNTA(translations[#Headers])-3)</definedName>
    <definedName name="Language_Options" localSheetId="3">OFFSET(translations[#Headers],0,3,,COUNTA(translations[#Headers])-3)</definedName>
    <definedName name="Language_Options">OFFSET(translations[#Headers],0,3,,COUNTA(translations[#Headers])-3)</definedName>
    <definedName name="Language_Selected">Cover!$H$54</definedName>
    <definedName name="_xlnm.Print_Area" localSheetId="0">Cover!$A$1:$AP$68</definedName>
    <definedName name="_xlnm.Print_Area" localSheetId="5">Footnotes!$A$1:$AN$7</definedName>
    <definedName name="_xlnm.Print_Area" localSheetId="4">Obs.!$A$1:$AN$61</definedName>
    <definedName name="_xlnm.Print_Titles" localSheetId="6">translations!$C:$D,translations!$1:$1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 i="4" l="1"/>
  <c r="F167" i="34"/>
  <c r="F133" i="30"/>
  <c r="G106" i="34"/>
  <c r="G103" i="30"/>
  <c r="G100" i="30"/>
  <c r="F133" i="34"/>
  <c r="F98" i="30"/>
  <c r="G103" i="34"/>
  <c r="F98" i="34"/>
  <c r="F167" i="30"/>
  <c r="AL2" i="4"/>
  <c r="G107" i="34"/>
  <c r="F25" i="30"/>
  <c r="G105" i="33"/>
  <c r="G102" i="33"/>
  <c r="G104" i="30"/>
  <c r="J51" i="4"/>
  <c r="G104" i="33"/>
  <c r="F47" i="33"/>
  <c r="F114" i="30"/>
  <c r="F167" i="33"/>
  <c r="G104" i="34"/>
  <c r="G100" i="33"/>
  <c r="G102" i="34"/>
  <c r="G105" i="34"/>
  <c r="F145" i="30"/>
  <c r="F18" i="33"/>
  <c r="G103" i="33"/>
  <c r="F145" i="33"/>
  <c r="F98" i="33"/>
  <c r="G106" i="33"/>
  <c r="F25" i="33"/>
  <c r="F47" i="34"/>
  <c r="F126" i="30"/>
  <c r="F114" i="34"/>
  <c r="F145" i="34"/>
  <c r="G99" i="33"/>
  <c r="F47" i="30"/>
  <c r="G105" i="30"/>
  <c r="G107" i="30"/>
  <c r="F18" i="30"/>
  <c r="H51" i="4"/>
  <c r="F133" i="33"/>
  <c r="G99" i="30"/>
  <c r="G107" i="33"/>
  <c r="F114" i="33"/>
  <c r="G102" i="30"/>
  <c r="G99" i="34"/>
  <c r="G106" i="30"/>
  <c r="F25" i="34"/>
  <c r="G100" i="34"/>
  <c r="F18" i="34"/>
  <c r="F126" i="33"/>
  <c r="F126" i="34"/>
  <c r="V56" i="4" l="1"/>
  <c r="V55" i="4"/>
  <c r="B2" i="12" l="1"/>
  <c r="B6" i="12"/>
  <c r="B5" i="12"/>
  <c r="B4" i="12"/>
  <c r="B3" i="12"/>
  <c r="AC55" i="4"/>
  <c r="AC56" i="4"/>
  <c r="AJ55" i="4"/>
  <c r="AJ56" i="4"/>
</calcChain>
</file>

<file path=xl/sharedStrings.xml><?xml version="1.0" encoding="utf-8"?>
<sst xmlns="http://schemas.openxmlformats.org/spreadsheetml/2006/main" count="610" uniqueCount="202">
  <si>
    <t>DATE DE FORMATAGE:</t>
  </si>
  <si>
    <t>15 août 2024</t>
  </si>
  <si>
    <t xml:space="preserve">ENQUÊTE SUR LES INDICATEURS DU PALUDISME </t>
  </si>
  <si>
    <t>QUESTIONNAIRE STANDARD BIOMARQUEUR</t>
  </si>
  <si>
    <t>[NOM DU PAYS]</t>
  </si>
  <si>
    <t>NOM DE LA LOCALITÉ</t>
  </si>
  <si>
    <t>NOM DU CHEF DE MÉNAGE</t>
  </si>
  <si>
    <t>NUMÉRO DE GRAPPE</t>
  </si>
  <si>
    <t xml:space="preserve">. </t>
  </si>
  <si>
    <t>NUMÉRO DU MÉNAGE</t>
  </si>
  <si>
    <t>VISITES DE L’AGENT DE TERRAIN</t>
  </si>
  <si>
    <t>VISITE FINALE</t>
  </si>
  <si>
    <t>DATE</t>
  </si>
  <si>
    <t>JOUR</t>
  </si>
  <si>
    <t>NOM [DE</t>
  </si>
  <si>
    <t>MOIS</t>
  </si>
  <si>
    <t>L’AGENT DE TERRAIN]</t>
  </si>
  <si>
    <t>ANNÉE</t>
  </si>
  <si>
    <t xml:space="preserve">PROCHAINE </t>
  </si>
  <si>
    <t xml:space="preserve">NOMBRE TOTAL </t>
  </si>
  <si>
    <t>VISITE</t>
  </si>
  <si>
    <t>DE VISITES</t>
  </si>
  <si>
    <t>HEURE</t>
  </si>
  <si>
    <t>NOTES:</t>
  </si>
  <si>
    <t>TOTAL D'ENFANTS</t>
  </si>
  <si>
    <t>ÉLIGIBLES</t>
  </si>
  <si>
    <t>LANGUE DU</t>
  </si>
  <si>
    <t>LANGUE DE</t>
  </si>
  <si>
    <t>LANGUE MATERNELLE</t>
  </si>
  <si>
    <t>INTERPRÈTE</t>
  </si>
  <si>
    <t>QUESTIONNAIRE**</t>
  </si>
  <si>
    <t>L'INTERVIEW**</t>
  </si>
  <si>
    <t>DE L'ENQUÊTÉ**</t>
  </si>
  <si>
    <t>(OUI = 1, NON = 2)</t>
  </si>
  <si>
    <t>FRANÇAIS</t>
  </si>
  <si>
    <t>**CODES LANGUES :</t>
  </si>
  <si>
    <t>ÉQUIPE</t>
  </si>
  <si>
    <t>CHEF D'ÉQUIPE</t>
  </si>
  <si>
    <t>CONTRÔLEUR CAPI (2)</t>
  </si>
  <si>
    <t>NUMÉRO</t>
  </si>
  <si>
    <t>NOM</t>
  </si>
  <si>
    <t>Note: Ce qui figure entre crochets [ ] doit être adapté aux spécificités du pays. Les accolades {} indiquent un texte dynamique qui sera automatiquement rempli par CSPro et ne doit pas être modifié.</t>
  </si>
  <si>
    <t>TESTS DE PALUDISME POUR LES ENFANTS DEDE 6 MOIS-4 ANS</t>
  </si>
  <si>
    <t>VÉRIFIEZ LA "LISTE DES INDIVIDUS/BIOMARQUEURS ÉLIGIBLES" FOURNIE PAR CAPI. INSCRIVEZ LE NUMÉRO DE LIGNE ET LE NOM DE TOUS LES ENFANTS ÉLIGIBLES DE 0-5 ANS À LA QUESTION 102 SUR CETTE PAGE ET SUR LES PAGES SUIVANTES EN COMMENÇANT PAR LE PREMIER ENFANT SUR LA LISTE. S’IL Y A PLUS DE TROIS ENFANTS, UTILISER UN (DES) QUESTIONNAIRE(S) SUPPLÉMENTAIRE(S).</t>
  </si>
  <si>
    <t>VÉRIFIEZ LE RÉSULTAT CAPI: ENREGISTREZ LE NOM ET LE NUMÉRO DE LIGNE DE L' ENFANT.</t>
  </si>
  <si>
    <t>NUMÉRO DE LIGNE</t>
  </si>
  <si>
    <t xml:space="preserve">SI LA MÈRE EST ENQUÊTÉE : COPIEZ  LA DATE DE NAISSANCE DE L' ENFANT (JOUR, MOIS ET ANNÉE) DE L'HISTORIQUE DES NAISSANCES. </t>
  </si>
  <si>
    <t>SI LA MÈRE N'EST PAS ENQUÊTÉE, DEMANDEZ :</t>
  </si>
  <si>
    <t xml:space="preserve">SI LA MÈRE EST ENQUÊTÉE : COPIEZ L’ÂGE DE L’ENFANT À PARTIR DE L’HISTORIQUE DES NAISSANCES.
</t>
  </si>
  <si>
    <t xml:space="preserve">IF MOTHER NOT INTERVIEWED ASK: </t>
  </si>
  <si>
    <t xml:space="preserve">ÂGE EN ANNÉES </t>
  </si>
  <si>
    <t>RÉVOLUES</t>
  </si>
  <si>
    <t>COMPAREZ ET CORRIGEZ 103 ET/OU 104 SI INCOHÉRENT.</t>
  </si>
  <si>
    <t>VÉRIFIEZ 104 : L'ENFANT A 0-4 ANS?</t>
  </si>
  <si>
    <t>OUI</t>
  </si>
  <si>
    <t>NON</t>
  </si>
  <si>
    <t xml:space="preserve"> VÉRIFIEZ 103 : L'ENFANT A-T-IL 0-5 MOIS OU L'ENFANT EST-IL PLUS ÂGÉ?</t>
  </si>
  <si>
    <t>PLUS ÂGÉ</t>
  </si>
  <si>
    <t>0-5 MOIS</t>
  </si>
  <si>
    <t>N°</t>
  </si>
  <si>
    <t>QUESTIONS ET FILTRES</t>
  </si>
  <si>
    <t>CODES</t>
  </si>
  <si>
    <t>ALLEZ À</t>
  </si>
  <si>
    <t>INSCRIVEZ LE NOM DU PARENT/ADULTE RESPONSABLE DE L'ENFANT</t>
  </si>
  <si>
    <t>ACCORDÉ</t>
  </si>
  <si>
    <t>1</t>
  </si>
  <si>
    <t>REFUS</t>
  </si>
  <si>
    <t>2</t>
  </si>
  <si>
    <t>ABSENT/AUTRE</t>
  </si>
  <si>
    <t>3</t>
  </si>
  <si>
    <t xml:space="preserve"> SIGNEZ  ET INSCRIVEZ LE NUMÉRO DE [AGENT DE TERRAIN].</t>
  </si>
  <si>
    <t>(SIGNEZ)</t>
  </si>
  <si>
    <t>NUMÉRO [AGENT DE TERRAIN]</t>
  </si>
  <si>
    <t xml:space="preserve">VÉRIFIEZ  120: </t>
  </si>
  <si>
    <t>CONSENTEMENT</t>
  </si>
  <si>
    <t>CONSENTEMENT REFUSÉ</t>
  </si>
  <si>
    <t>OU ABSENT/AUTRE</t>
  </si>
  <si>
    <t>PRÉPAREZ L'ÉQUIPEMENT ET LES FOURNITURES POUR LES TESTS ET CONTINUEZ AVEC LES TESTS. 
COLLEZ LA 1re ÉTIQUETTE CODE BARRE POUR LE TEST DU PALUDISME AU LABORATOIRE DANS L'ESPACE À DROITE. COLLEZ LA 2e ÉTIQUETTE CODE BARRE SUR LA LAME CORRESPONDANTE ET LA 3e ÉTIQUETTE SUR LA FICHE DE TRANSMISSION.</t>
  </si>
  <si>
    <t>COLLEZ LA 1re ÉTIQUETTE CODE BARRE ICI</t>
  </si>
  <si>
    <t>(3)</t>
  </si>
  <si>
    <t>99995</t>
  </si>
  <si>
    <t>AUTRE</t>
  </si>
  <si>
    <t>99996</t>
  </si>
  <si>
    <r>
      <t>EFFECUTER LE TEST ET</t>
    </r>
    <r>
      <rPr>
        <sz val="8"/>
        <color rgb="FFFF0000"/>
        <rFont val="Arial"/>
        <family val="2"/>
      </rPr>
      <t xml:space="preserve"> </t>
    </r>
    <r>
      <rPr>
        <sz val="8"/>
        <rFont val="Arial"/>
        <family val="2"/>
      </rPr>
      <t>ENREGISTRER LE RÉSULTAT DU TDR DU PALUDISME ICI ET DANS [LA BROCHURE D’INFORMATION].</t>
    </r>
  </si>
  <si>
    <t>[RÉSULTAT POSITIF]</t>
  </si>
  <si>
    <t>[RÉSULTAT NÉGATIF]</t>
  </si>
  <si>
    <t>PAS PRÉSENT</t>
  </si>
  <si>
    <t>4</t>
  </si>
  <si>
    <t>5</t>
  </si>
  <si>
    <t>6</t>
  </si>
  <si>
    <t>YES</t>
  </si>
  <si>
    <t>NO</t>
  </si>
  <si>
    <t>a)</t>
  </si>
  <si>
    <t>a) PROSTRATION</t>
  </si>
  <si>
    <t>b)</t>
  </si>
  <si>
    <t>b) PROBLÈMES</t>
  </si>
  <si>
    <t>CARDIAQUES</t>
  </si>
  <si>
    <t>c)</t>
  </si>
  <si>
    <t>c) PERTE CONSCIENCE</t>
  </si>
  <si>
    <t>d)</t>
  </si>
  <si>
    <t>d) RESPIRATION DIFF.</t>
  </si>
  <si>
    <t>e)</t>
  </si>
  <si>
    <t>e) CONVULSIONS</t>
  </si>
  <si>
    <t>f)</t>
  </si>
  <si>
    <t>f) SAIGNEMENTS</t>
  </si>
  <si>
    <t>g)</t>
  </si>
  <si>
    <t>g) JAUNISSE</t>
  </si>
  <si>
    <t>h)</t>
  </si>
  <si>
    <t>h) URINE FONCÉES</t>
  </si>
  <si>
    <t>VÉRIFIEZ 125: Y A-T-IL UN 'OUI' ENCERCLÉ?</t>
  </si>
  <si>
    <t xml:space="preserve">RÉFÉRENCE POUR PALUDISME </t>
  </si>
  <si>
    <t>SÉVÈRE FOURNIE</t>
  </si>
  <si>
    <t xml:space="preserve">NE FOURNIE PAS </t>
  </si>
  <si>
    <t xml:space="preserve">VÉRIFIEZ128: </t>
  </si>
  <si>
    <t>MÉDICAMENT ACCEPTÉ</t>
  </si>
  <si>
    <t>MÉDICAMENT REFUSÉ</t>
  </si>
  <si>
    <t>INSCRIVEZ LE NUMÉRO DE [AGENT DE TERRAIN].</t>
  </si>
  <si>
    <t>VÉRIFIEZ 131: MÉDICAMENT ACCEPTÉ ?</t>
  </si>
  <si>
    <t>OU AUTRE</t>
  </si>
  <si>
    <t>ENREGISTREZ LA DATE :</t>
  </si>
  <si>
    <t>SI UN AUTRE ENFANT, ALLEZ À 102 À LA PAGE SUIVANTE ; S'IL N'Y A PLUS D'ENFANTS, METTEZ FIN À L'INTERVIEW.</t>
  </si>
  <si>
    <t>SI UN AUTRE ENFANT, ALLEZ À 102 À DU QUESTIONNAIRE SUPPLÉMENTAIRE ; S'IL N'Y A PLUS D'ENFANTS, METTEZ FIN À L'INTERVIEW.</t>
  </si>
  <si>
    <t>OBSERVATIONS DE [L’AGENT DE TERRAIN]</t>
  </si>
  <si>
    <t>À REMPLIR, UNE FOIS L'ENQUÊTE SUR LES BIOMARQUEURS TERMINÉE</t>
  </si>
  <si>
    <t>OBSERVATIONS DU CHEF D'ÉQUIPE</t>
  </si>
  <si>
    <t xml:space="preserve">NOTES POUR LES BIOMARQUEURS </t>
  </si>
  <si>
    <t>(1) Cette section doit être adaptée selon le plan d'enquête spécifique au pays.</t>
  </si>
  <si>
    <t>(2) Supprimer la section prévue pour enregistrer le nom et le numéro d'identification du Contrôleur CAPI si l'enquête n’a pas de Contrôleurs CAPI distincts des Chefs d’Équipe</t>
  </si>
  <si>
    <t>(3) Si l’enquête n'inclus pas les frottis sanguins, supprimer Q.123</t>
  </si>
  <si>
    <t>CSPro Field</t>
  </si>
  <si>
    <t>CSPro Condition</t>
  </si>
  <si>
    <t>Question Num</t>
  </si>
  <si>
    <t>ENGLISH</t>
  </si>
  <si>
    <t>LANGUAGE 2</t>
  </si>
  <si>
    <t>LANGUAGE 3</t>
  </si>
  <si>
    <t>LANGUAGE 4</t>
  </si>
  <si>
    <t>LANGUAGE 5</t>
  </si>
  <si>
    <t>LANGUAGE 6</t>
  </si>
  <si>
    <t>Translation Date</t>
  </si>
  <si>
    <t>10 oct 2019</t>
  </si>
  <si>
    <t>24 mai 2024</t>
  </si>
  <si>
    <t>Language Number</t>
  </si>
  <si>
    <t>00</t>
  </si>
  <si>
    <t>01</t>
  </si>
  <si>
    <t>02</t>
  </si>
  <si>
    <t>03</t>
  </si>
  <si>
    <t>04</t>
  </si>
  <si>
    <t>05</t>
  </si>
  <si>
    <t>06</t>
  </si>
  <si>
    <t>Language Code</t>
  </si>
  <si>
    <t>EN</t>
  </si>
  <si>
    <t>FR</t>
  </si>
  <si>
    <t>AB103_BLOCK</t>
  </si>
  <si>
    <t>What is {NAME OF CHILD}’s date of birth?</t>
  </si>
  <si>
    <t>Quelle est la date de naissance de {NOM D'ENFANT} ?</t>
  </si>
  <si>
    <t>AB104</t>
  </si>
  <si>
    <t>How old was {NAME OF CHILD} at {NAME OF CHILD}'s last birthday?</t>
  </si>
  <si>
    <t>Quel âge avait {NOM D'ENFANT} à son dernier anniversaire?</t>
  </si>
  <si>
    <t>ASK CONSENT FOR MALARIA TEST FROM PARENT/RESPONSIBLE ADULT:
As part of this survey, we are asking children all over the country to take a test to see if they have malaria. Malaria is a serious illness caused by a parasite transmitted by a mosquito bite. This survey will assist the government to develop programs to prevent and treat malaria. We ask that all children age 6 months through 4 years take part in malaria testing. The tests require a few drops of blood from a finger or heel. The equipment used to take the blood is clean and completely safe. It has never been used before and will be thrown away after each test.
The blood will be tested for malaria immediately, and the results will be told to you right away. [A few blood drops will be collected on slide(s) and taken to a laboratory for testing. You will not be told the results of the laboratory testing.] All results will be kept strictly confidential and will not be shared with anyone other than members of our survey team.
Do you have any questions? You can say yes or no. It is up to you to decide. Will you allow {NAME OF CHILD} to participate in the malaria test?</t>
  </si>
  <si>
    <t>DEMANDEZ LE CONSENTEMENT DU PARENT/ADULTE RESPONSABLE POUR LE TEST DE PALUDISME :
Dans cette enquête, nous demandons que les enfants dans tout le pays participent à un test pour vérifier s'ils ont ou non le paludisme. Le paludisme est un problème de santé sérieux causé par un parasite transmis par la piqûre d’un moustique. Cette enquête aidera le gouvernement à développer des programmes pour prévenir et traiter le paludisme. Nous demandons que tous les enfants âgés de 6 mois à 4 ans participent aux tests de paludisme. Les tests nécessitent quelques gouttes de sang d'un doigt ou du talon. L'équipement utilisé pour prendre le sang est propre et sans risque. Il n'a jamais été utilisé auparavant et il sera jeté après chaque test.
Le sang sera testé pourle paludisme immédiatement et le résultat vous sera communiqué tout de suite. [Quelques gouttes seront prélevées sur une ou des lames et envoyés à un laboratoire pour être testées. Les résultats du test de laboratoire ne vous seront pas divulgués.] Les résultats sont strictement confidentiels et ne seront transmis à personne en dehors de l'équipe de l'enquête.
Avez-vous des questions à me poser ?
Vous pouvez dire oui ou non pour le test. C'est votre décision. Autorisez-vous {NOM DE L'ENFANT} à participer au test de paludisme ?</t>
  </si>
  <si>
    <t>Does {NAME OF CHILD} suffer from any of the following illnesses or symptoms:</t>
  </si>
  <si>
    <t xml:space="preserve"> Est-ce que {NOM D'ENFANT} souffre d'une des maladies suivantes ou présente un ou des symptômes suivants :</t>
  </si>
  <si>
    <t>125a)</t>
  </si>
  <si>
    <t>Extreme weakness?</t>
  </si>
  <si>
    <r>
      <t>Prostration, c'est-</t>
    </r>
    <r>
      <rPr>
        <sz val="8"/>
        <rFont val="Calibri"/>
        <family val="2"/>
      </rPr>
      <t>à</t>
    </r>
    <r>
      <rPr>
        <sz val="8"/>
        <rFont val="Arial"/>
        <family val="2"/>
      </rPr>
      <t xml:space="preserve">-dire un </t>
    </r>
    <r>
      <rPr>
        <sz val="8"/>
        <rFont val="Calibri"/>
        <family val="2"/>
      </rPr>
      <t>é</t>
    </r>
    <r>
      <rPr>
        <sz val="8"/>
        <rFont val="Arial"/>
        <family val="2"/>
      </rPr>
      <t>tat de faiblesse extrême?</t>
    </r>
  </si>
  <si>
    <t>125b)</t>
  </si>
  <si>
    <t>Heart problems?</t>
  </si>
  <si>
    <t>Problèmes cardiaques?</t>
  </si>
  <si>
    <t>125c)</t>
  </si>
  <si>
    <t>Loss of consciousness?</t>
  </si>
  <si>
    <t>Perte de conscience?</t>
  </si>
  <si>
    <t>125d)</t>
  </si>
  <si>
    <t>Rapid or difficult breathing?</t>
  </si>
  <si>
    <r>
      <t xml:space="preserve">Respiration difficile ou rapide </t>
    </r>
    <r>
      <rPr>
        <sz val="8"/>
        <rFont val="Calibri"/>
        <family val="2"/>
      </rPr>
      <t xml:space="preserve"> </t>
    </r>
    <r>
      <rPr>
        <sz val="8"/>
        <rFont val="Arial"/>
        <family val="2"/>
      </rPr>
      <t>?</t>
    </r>
  </si>
  <si>
    <t>125e)</t>
  </si>
  <si>
    <t>Seizures?</t>
  </si>
  <si>
    <t>Convulsions ?</t>
  </si>
  <si>
    <t>125f)</t>
  </si>
  <si>
    <t>Abnormal bleeding?</t>
  </si>
  <si>
    <t>Saignements anormaux ?</t>
  </si>
  <si>
    <t>125g)</t>
  </si>
  <si>
    <t>Jaundice or yellow skin?</t>
  </si>
  <si>
    <t>Jaunisse ou peau jaunâtre  ?</t>
  </si>
  <si>
    <t>125h)</t>
  </si>
  <si>
    <t>Dark urine?</t>
  </si>
  <si>
    <t>Urines foncées ?</t>
  </si>
  <si>
    <r>
      <rPr>
        <b/>
        <sz val="8"/>
        <rFont val="Arial"/>
        <family val="2"/>
      </rPr>
      <t>SEVERE MALARIA REFERRAL</t>
    </r>
    <r>
      <rPr>
        <sz val="8"/>
        <rFont val="Arial"/>
        <family val="2"/>
      </rPr>
      <t xml:space="preserve">
The malaria test shows that {NAME OF CHILD} has malaria. Your child also has symptoms of severe malaria. The malaria treatment I have will not help your child, and I cannot give you the medication. Your child is very ill and must be taken to a health facility right away.
RECORD THE RESULT OF THE MALARIA RDT ON THE REFERRAL FORM.</t>
    </r>
  </si>
  <si>
    <r>
      <rPr>
        <b/>
        <sz val="8"/>
        <rFont val="Arial"/>
        <family val="2"/>
      </rPr>
      <t>DÉCLARATION POUR RÉFÉRENCE POUR PALUDISME SÉVÈRE.</t>
    </r>
    <r>
      <rPr>
        <sz val="8"/>
        <rFont val="Arial"/>
        <family val="2"/>
      </rPr>
      <t xml:space="preserve">
Le test pour le diagnostic du paludisme montre que {NOM DE L'ENFANT} a du paludisme. Votre enfant a également des symptômes de paludisme sévère. Le médicament que j'ai contre le paludisme n'aidera pas votre enfant, et je ne peux pas lui donner de traitement. Votre enfant est sérieusement malade et doit être améné tout de suite à un établissement de santé.
ENREGISTRER LE RESULTAT DU TDR DU PALUDISME SUR LA FICHE DE RÉFÉRENCE DU PALUDISME SÉVÈRE.</t>
    </r>
  </si>
  <si>
    <t>In the past 2 weeks has {NAME OF CHILD} taken or is {NAME OF CHILD} taking [FIRST LINE MEDICATION] given by a doctor or health center to treat the malaria?
VERIFY BY ASKING TO SEE TREATMENT.</t>
  </si>
  <si>
    <t xml:space="preserve">Au cours des 2 dernières semaines, est-ce que (NOM D'ENFANT} a pris ou {NOM D'ENFANT} prend-il du  [MÉDICAMENT DE PREMIÈRE INTENTION] donné par un médecin ou un centre de santé pour traiter le paludisme ?
VÉRIFIEZ EN DEMANDANT DE VOIR LE TRAITEMENT. </t>
  </si>
  <si>
    <r>
      <rPr>
        <b/>
        <sz val="8"/>
        <color theme="1"/>
        <rFont val="Arial"/>
        <family val="2"/>
      </rPr>
      <t>ALREADY TAKING [FIRST LINE MEDICATION] REFERRAL STATEMENT</t>
    </r>
    <r>
      <rPr>
        <sz val="8"/>
        <color theme="1"/>
        <rFont val="Arial"/>
        <family val="2"/>
      </rPr>
      <t xml:space="preserve">
You have told me that {NAME OF CHILD} had already received [FIRST LINE OF MEDICATION] for malaria. Therefore, I cannot give you additional [FIRST LINE OF MEDICATION]. However, the test shows that he/she has malaria. If your child has a fever for 2 days after the last dose of [FIRST LINE MEDICATION], you should take the child to the nearest health facility for further examination. </t>
    </r>
  </si>
  <si>
    <r>
      <rPr>
        <b/>
        <sz val="8"/>
        <rFont val="Arial"/>
        <family val="2"/>
      </rPr>
      <t>DÉCLARATION DE RÉFÉRENCE POUR LES ENFANTS PRENANT DÉJÀ [MÉDICAMENT DE PREMIÈRE INTENTION].</t>
    </r>
    <r>
      <rPr>
        <sz val="8"/>
        <rFont val="Arial"/>
        <family val="2"/>
      </rPr>
      <t xml:space="preserve">
Vous m'avez dit que {NOM DE L'ENFANT} a déjà reçu du [MÉDICAMENT DE PREMIÈRE INTENTION] pour le paludisme. Je ne peux donc pas vous donner du [MÉDICAMENT DE PREMIÈRE INTENTION] supplémentaire. Cependant, le test montre qu'il/elle a du paludisme. Si votre enfant a de la fièvre pendant 2 jours après la dernière dose du [MÉDICAMENT DE PREMIÈRE INTENTION], vous devrez amener l'enfant au centre de santé le plus proche pour des examens approfondis.</t>
    </r>
  </si>
  <si>
    <t xml:space="preserve">ASK CONSENT FOR MALARIA TREATMENT FROM PARENT/RESPONSIBLE ADULT:
The malaria test shows that {NAME OF CHILD} has malaria. We can give you free medicine. The medicine is called [FIRST LINE OF MEDICATION]. [FIRST LINE OF MEDICATION] is very effective and in a few days it should get rid of the fever and other symptoms. You do not have to give {NAME OF CHILD} the medicine. This is up to you. Please tell me whether you accept the medicine or not. </t>
  </si>
  <si>
    <t>LIRE LA DÉCLARATION DE CONSENTEMENT AU PARENT OU AUTRE ADULTE RESPONSABLE POUR L'ENFANT.
Le test du paludisme montre que votre enfant a du paludisme. Nous pouvons vous donner gratuitement des médicaments. Le médicament est appelé [MÉDICAMENT DE PREMIÈRE INTENTION ]. [MÉDICAMENT DE PREMIÈRE INTENTION] est très efficace et d'ici quelques jours, il n'aura plus de fièvre, ni d'autres symptômes. Vous n'êtes pas obligé de donner le médicament à l'enfant. C'est vous qui décidez. Dites-moi s'il vous plait, si vous acceptez, ou non, le médicament.</t>
  </si>
  <si>
    <t xml:space="preserve">PROVIDE DOSAGE INSTRUCTIONS TO PARENT/RESPONSIBLE ADULT. 
[INSERT INSTRUCTIONS HERE:]
TELL THE PARENT/RESPONSIBLE ADULT: If {NAME OF CHILD} has a high fever, fast or difficult breathing, is not able to drink or breastfeed, gets sicker or does not get better in 2 days, you should take him/her to a health professional for treatment right away. </t>
  </si>
  <si>
    <t xml:space="preserve">LIRE LES INFORMATIONS POUR LE TRAITEMENT DU PALUDISME AU PARENT OU AUTRE ADULTE RESPONSABLE POUR L'ENFANT. [INSÉREZ LES INSTRUCTIONS DE DOSAGE]
DITES AUSSI AU PARENT/ADULTE RESPONSABLE POUR L'ENFANT: Si [NOM] a une fièvre élevée, une respiration difficile ou rapide, s'il ne peut pas boire ou téter, si son état s'aggrave ou s'il ne va pas mieux dans les 2 jours, vous devrez l'amener immédiatement voir un professionnel de santé pour qu'il soit traité. </t>
  </si>
  <si>
    <t>ANNÉE DE L'ENQUÊTE:</t>
  </si>
  <si>
    <t>CINQ ANS AVANT L'ENQUÊTE:</t>
  </si>
  <si>
    <t xml:space="preserve">ENFANTS DE PLUS DE CINQ ANS: </t>
  </si>
  <si>
    <t>ENFANT MOINS DE 4:</t>
  </si>
  <si>
    <t>ENFANT MOINS DE 3:</t>
  </si>
  <si>
    <t>ENFANT MOINS DE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</si>
</sst>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color theme="1"/>
      <name val="Arial"/>
      <family val="2"/>
    </font>
    <font>
      <sz val="8"/>
      <color theme="1"/>
      <name val="Arial"/>
      <family val="2"/>
    </font>
    <font>
      <sz val="10"/>
      <name val="Arial"/>
      <family val="2"/>
    </font>
    <font>
      <sz val="8"/>
      <name val="Arial"/>
      <family val="2"/>
    </font>
    <font>
      <u/>
      <sz val="8"/>
      <name val="Arial"/>
      <family val="2"/>
    </font>
    <font>
      <b/>
      <sz val="8"/>
      <name val="Arial"/>
      <family val="2"/>
    </font>
    <font>
      <sz val="7"/>
      <name val="Arial"/>
      <family val="2"/>
    </font>
    <font>
      <strike/>
      <sz val="8"/>
      <name val="Arial"/>
      <family val="2"/>
    </font>
    <font>
      <sz val="6"/>
      <name val="Arial"/>
      <family val="2"/>
    </font>
    <font>
      <b/>
      <sz val="18"/>
      <name val="Arial"/>
      <family val="2"/>
    </font>
    <font>
      <b/>
      <sz val="20"/>
      <name val="Arial"/>
      <family val="2"/>
    </font>
    <font>
      <b/>
      <sz val="8"/>
      <color theme="1"/>
      <name val="Arial"/>
      <family val="2"/>
    </font>
    <font>
      <u/>
      <sz val="8"/>
      <color theme="1"/>
      <name val="Arial"/>
      <family val="2"/>
    </font>
    <font>
      <sz val="8"/>
      <color rgb="FF000000"/>
      <name val="Arial"/>
      <family val="2"/>
    </font>
    <font>
      <sz val="8"/>
      <color rgb="FFFF0000"/>
      <name val="Arial"/>
      <family val="2"/>
    </font>
    <font>
      <sz val="8"/>
      <name val="Calibri"/>
      <family val="2"/>
    </font>
  </fonts>
  <fills count="5">
    <fill>
      <patternFill patternType="none"/>
    </fill>
    <fill>
      <patternFill patternType="gray125"/>
    </fill>
    <fill>
      <patternFill patternType="solid">
        <fgColor theme="6"/>
        <bgColor indexed="64"/>
      </patternFill>
    </fill>
    <fill>
      <patternFill patternType="solid">
        <fgColor theme="1"/>
        <bgColor indexed="64"/>
      </patternFill>
    </fill>
    <fill>
      <patternFill patternType="solid">
        <fgColor theme="4"/>
        <bgColor theme="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dashed">
        <color indexed="64"/>
      </left>
      <right/>
      <top style="dashed">
        <color indexed="64"/>
      </top>
      <bottom/>
      <diagonal/>
    </border>
    <border>
      <left/>
      <right style="dashed">
        <color indexed="64"/>
      </right>
      <top style="dashed">
        <color indexed="64"/>
      </top>
      <bottom/>
      <diagonal/>
    </border>
    <border>
      <left/>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ashed">
        <color indexed="64"/>
      </bottom>
      <diagonal/>
    </border>
  </borders>
  <cellStyleXfs count="2">
    <xf numFmtId="0" fontId="0" fillId="0" borderId="0">
      <alignment horizontal="left" vertical="center"/>
      <protection locked="0"/>
    </xf>
    <xf numFmtId="0" fontId="2" fillId="0" borderId="0"/>
  </cellStyleXfs>
  <cellXfs count="291">
    <xf numFmtId="0" fontId="0" fillId="0" borderId="0" xfId="0">
      <alignment horizontal="left" vertical="center"/>
      <protection locked="0"/>
    </xf>
    <xf numFmtId="49" fontId="5" fillId="0" borderId="0" xfId="1" applyNumberFormat="1" applyFont="1" applyProtection="1">
      <protection locked="0"/>
    </xf>
    <xf numFmtId="49" fontId="2" fillId="0" borderId="0" xfId="1" applyNumberFormat="1" applyProtection="1">
      <protection locked="0"/>
    </xf>
    <xf numFmtId="49" fontId="3" fillId="0" borderId="0" xfId="1" applyNumberFormat="1" applyFont="1" applyAlignment="1" applyProtection="1">
      <alignment horizontal="left" vertical="top"/>
      <protection locked="0"/>
    </xf>
    <xf numFmtId="49" fontId="2" fillId="0" borderId="0" xfId="1" applyNumberFormat="1" applyAlignment="1" applyProtection="1">
      <alignment vertical="top"/>
      <protection locked="0"/>
    </xf>
    <xf numFmtId="49" fontId="3" fillId="0" borderId="0" xfId="1" applyNumberFormat="1" applyFont="1" applyAlignment="1" applyProtection="1">
      <alignment horizontal="left" vertical="top" wrapText="1"/>
      <protection locked="0"/>
    </xf>
    <xf numFmtId="49" fontId="2" fillId="0" borderId="0" xfId="1" applyNumberFormat="1" applyAlignment="1" applyProtection="1">
      <alignment horizontal="left" vertical="top" wrapText="1"/>
      <protection locked="0"/>
    </xf>
    <xf numFmtId="0" fontId="3" fillId="0" borderId="0" xfId="0" applyFont="1" applyAlignment="1">
      <alignment vertical="center"/>
      <protection locked="0"/>
    </xf>
    <xf numFmtId="0" fontId="3" fillId="0" borderId="0" xfId="0" applyFont="1" applyAlignment="1">
      <protection locked="0"/>
    </xf>
    <xf numFmtId="0" fontId="3" fillId="0" borderId="0" xfId="0" applyFont="1" applyAlignment="1">
      <alignment vertical="top"/>
      <protection locked="0"/>
    </xf>
    <xf numFmtId="0" fontId="3" fillId="0" borderId="0" xfId="0" applyFont="1" applyAlignment="1">
      <alignment horizontal="right"/>
      <protection locked="0"/>
    </xf>
    <xf numFmtId="0" fontId="3" fillId="0" borderId="15" xfId="0" applyFont="1" applyBorder="1" applyAlignment="1">
      <alignment vertical="top"/>
      <protection locked="0"/>
    </xf>
    <xf numFmtId="0" fontId="3" fillId="0" borderId="16" xfId="0" applyFont="1" applyBorder="1" applyAlignment="1">
      <alignment horizontal="left"/>
      <protection locked="0"/>
    </xf>
    <xf numFmtId="0" fontId="3" fillId="0" borderId="16" xfId="0" applyFont="1" applyBorder="1" applyAlignment="1">
      <alignment vertical="top"/>
      <protection locked="0"/>
    </xf>
    <xf numFmtId="0" fontId="3" fillId="0" borderId="0" xfId="0" applyFont="1" applyAlignment="1">
      <alignment horizontal="right" vertical="top"/>
      <protection locked="0"/>
    </xf>
    <xf numFmtId="0" fontId="3" fillId="0" borderId="18" xfId="0" applyFont="1" applyBorder="1" applyAlignment="1">
      <alignment vertical="top"/>
      <protection locked="0"/>
    </xf>
    <xf numFmtId="0" fontId="3" fillId="0" borderId="19" xfId="0" applyFont="1" applyBorder="1" applyAlignment="1">
      <alignment horizontal="left"/>
      <protection locked="0"/>
    </xf>
    <xf numFmtId="0" fontId="3" fillId="0" borderId="19" xfId="0" applyFont="1" applyBorder="1" applyAlignment="1">
      <alignment vertical="top"/>
      <protection locked="0"/>
    </xf>
    <xf numFmtId="0" fontId="3" fillId="0" borderId="0" xfId="0" applyFont="1" applyAlignment="1">
      <alignment wrapText="1"/>
      <protection locked="0"/>
    </xf>
    <xf numFmtId="0" fontId="3" fillId="0" borderId="0" xfId="1" applyFont="1" applyAlignment="1" applyProtection="1">
      <alignment horizontal="left"/>
      <protection locked="0"/>
    </xf>
    <xf numFmtId="0" fontId="10" fillId="0" borderId="0" xfId="1" applyFont="1" applyAlignment="1" applyProtection="1">
      <alignment vertical="center"/>
      <protection locked="0"/>
    </xf>
    <xf numFmtId="0" fontId="3" fillId="0" borderId="0" xfId="1" applyFont="1" applyProtection="1">
      <protection locked="0"/>
    </xf>
    <xf numFmtId="0" fontId="3" fillId="0" borderId="0" xfId="1" applyFont="1" applyProtection="1">
      <protection hidden="1"/>
    </xf>
    <xf numFmtId="0" fontId="3" fillId="0" borderId="11" xfId="1" applyFont="1" applyBorder="1" applyAlignment="1" applyProtection="1">
      <alignment horizontal="left" vertical="center"/>
      <protection locked="0"/>
    </xf>
    <xf numFmtId="49" fontId="3" fillId="0" borderId="11" xfId="1" applyNumberFormat="1" applyFont="1" applyBorder="1" applyAlignment="1" applyProtection="1">
      <alignment horizontal="center" vertical="center"/>
      <protection locked="0"/>
    </xf>
    <xf numFmtId="49" fontId="3" fillId="0" borderId="11" xfId="1" applyNumberFormat="1" applyFont="1" applyBorder="1" applyAlignment="1" applyProtection="1">
      <alignment horizontal="left" vertical="center"/>
      <protection locked="0"/>
    </xf>
    <xf numFmtId="0" fontId="3" fillId="0" borderId="1" xfId="1" applyFont="1" applyBorder="1" applyAlignment="1" applyProtection="1">
      <alignment horizontal="left" vertical="center"/>
      <protection locked="0"/>
    </xf>
    <xf numFmtId="49" fontId="3" fillId="0" borderId="2" xfId="1" applyNumberFormat="1" applyFont="1" applyBorder="1" applyAlignment="1" applyProtection="1">
      <alignment horizontal="center" vertical="center"/>
      <protection locked="0"/>
    </xf>
    <xf numFmtId="49" fontId="3" fillId="0" borderId="9" xfId="1" applyNumberFormat="1" applyFont="1" applyBorder="1" applyAlignment="1" applyProtection="1">
      <alignment horizontal="left" vertical="center"/>
      <protection locked="0"/>
    </xf>
    <xf numFmtId="0" fontId="3" fillId="0" borderId="3" xfId="1" applyFont="1" applyBorder="1" applyAlignment="1" applyProtection="1">
      <alignment horizontal="left" vertical="center"/>
      <protection locked="0"/>
    </xf>
    <xf numFmtId="0" fontId="3" fillId="0" borderId="2" xfId="1" applyFont="1" applyBorder="1" applyAlignment="1" applyProtection="1">
      <alignment horizontal="left" vertical="center"/>
      <protection locked="0"/>
    </xf>
    <xf numFmtId="0" fontId="3" fillId="0" borderId="5" xfId="1" applyFont="1" applyBorder="1" applyAlignment="1" applyProtection="1">
      <alignment horizontal="left" vertical="center"/>
      <protection locked="0"/>
    </xf>
    <xf numFmtId="0" fontId="3" fillId="0" borderId="0" xfId="1" applyFont="1" applyAlignment="1" applyProtection="1">
      <alignment horizontal="center" vertical="center"/>
      <protection locked="0"/>
    </xf>
    <xf numFmtId="49" fontId="3" fillId="0" borderId="10" xfId="1" applyNumberFormat="1" applyFont="1" applyBorder="1" applyAlignment="1" applyProtection="1">
      <alignment horizontal="left" vertical="center"/>
      <protection locked="0"/>
    </xf>
    <xf numFmtId="0" fontId="3" fillId="0" borderId="6" xfId="1" applyFont="1" applyBorder="1" applyAlignment="1" applyProtection="1">
      <alignment horizontal="left" vertical="center"/>
      <protection locked="0"/>
    </xf>
    <xf numFmtId="0" fontId="3" fillId="0" borderId="7" xfId="1" applyFont="1" applyBorder="1" applyAlignment="1" applyProtection="1">
      <alignment horizontal="left" vertical="center"/>
      <protection locked="0"/>
    </xf>
    <xf numFmtId="0" fontId="3" fillId="0" borderId="8" xfId="1" applyFont="1" applyBorder="1" applyAlignment="1" applyProtection="1">
      <alignment horizontal="left" vertical="center"/>
      <protection locked="0"/>
    </xf>
    <xf numFmtId="49" fontId="3" fillId="0" borderId="13" xfId="1" applyNumberFormat="1" applyFont="1" applyBorder="1" applyAlignment="1" applyProtection="1">
      <alignment horizontal="left" vertical="center"/>
      <protection locked="0"/>
    </xf>
    <xf numFmtId="0" fontId="3" fillId="0" borderId="12" xfId="1" applyFont="1" applyBorder="1" applyAlignment="1" applyProtection="1">
      <alignment horizontal="left" vertical="center"/>
      <protection locked="0"/>
    </xf>
    <xf numFmtId="0" fontId="3" fillId="0" borderId="9" xfId="1" applyFont="1" applyBorder="1" applyAlignment="1" applyProtection="1">
      <alignment horizontal="left" vertical="center"/>
      <protection locked="0"/>
    </xf>
    <xf numFmtId="49" fontId="3" fillId="0" borderId="0" xfId="1" applyNumberFormat="1" applyFont="1" applyAlignment="1" applyProtection="1">
      <alignment horizontal="left" vertical="center"/>
      <protection locked="0"/>
    </xf>
    <xf numFmtId="0" fontId="3" fillId="0" borderId="10" xfId="1" applyFont="1" applyBorder="1" applyAlignment="1" applyProtection="1">
      <alignment horizontal="left" vertical="center"/>
      <protection locked="0"/>
    </xf>
    <xf numFmtId="0" fontId="3" fillId="0" borderId="13" xfId="1" applyFont="1" applyBorder="1" applyAlignment="1" applyProtection="1">
      <alignment horizontal="left" vertical="center"/>
      <protection locked="0"/>
    </xf>
    <xf numFmtId="49" fontId="3" fillId="0" borderId="2" xfId="1" applyNumberFormat="1" applyFont="1" applyBorder="1" applyAlignment="1" applyProtection="1">
      <alignment horizontal="left" vertical="center"/>
      <protection locked="0"/>
    </xf>
    <xf numFmtId="0" fontId="3" fillId="0" borderId="15" xfId="1" applyFont="1" applyBorder="1" applyAlignment="1" applyProtection="1">
      <alignment horizontal="left" vertical="center"/>
      <protection locked="0"/>
    </xf>
    <xf numFmtId="0" fontId="3" fillId="0" borderId="16" xfId="1" applyFont="1" applyBorder="1" applyAlignment="1" applyProtection="1">
      <alignment horizontal="left" vertical="center"/>
      <protection locked="0"/>
    </xf>
    <xf numFmtId="0" fontId="3" fillId="0" borderId="0" xfId="1" applyFont="1" applyAlignment="1" applyProtection="1">
      <alignment horizontal="fill" vertical="center"/>
      <protection locked="0"/>
    </xf>
    <xf numFmtId="0" fontId="0" fillId="0" borderId="0" xfId="0" applyAlignment="1">
      <alignment horizontal="fill" vertical="center"/>
      <protection locked="0"/>
    </xf>
    <xf numFmtId="0" fontId="3" fillId="0" borderId="18" xfId="1" applyFont="1" applyBorder="1" applyAlignment="1" applyProtection="1">
      <alignment horizontal="left" vertical="center"/>
      <protection locked="0"/>
    </xf>
    <xf numFmtId="0" fontId="3" fillId="0" borderId="19" xfId="1" applyFont="1" applyBorder="1" applyAlignment="1" applyProtection="1">
      <alignment horizontal="left" vertical="center"/>
      <protection locked="0"/>
    </xf>
    <xf numFmtId="0" fontId="3" fillId="0" borderId="20" xfId="1" applyFont="1" applyBorder="1" applyAlignment="1" applyProtection="1">
      <alignment horizontal="left" vertical="center"/>
      <protection locked="0"/>
    </xf>
    <xf numFmtId="0" fontId="3" fillId="0" borderId="0" xfId="1" applyFont="1" applyAlignment="1" applyProtection="1">
      <alignment horizontal="left" vertical="center"/>
      <protection locked="0"/>
    </xf>
    <xf numFmtId="0" fontId="2" fillId="0" borderId="0" xfId="1" applyAlignment="1" applyProtection="1">
      <alignment horizontal="left" vertical="center"/>
      <protection locked="0"/>
    </xf>
    <xf numFmtId="0" fontId="2" fillId="0" borderId="0" xfId="1" applyAlignment="1" applyProtection="1">
      <alignment horizontal="fill" vertical="center"/>
      <protection locked="0"/>
    </xf>
    <xf numFmtId="0" fontId="1" fillId="0" borderId="0" xfId="0" applyFont="1" applyAlignment="1">
      <alignment horizontal="fill" vertical="center"/>
      <protection locked="0"/>
    </xf>
    <xf numFmtId="0" fontId="2" fillId="0" borderId="15" xfId="1" applyBorder="1" applyAlignment="1" applyProtection="1">
      <alignment horizontal="left" vertical="center"/>
      <protection locked="0"/>
    </xf>
    <xf numFmtId="0" fontId="2" fillId="0" borderId="17" xfId="1" applyBorder="1" applyAlignment="1" applyProtection="1">
      <alignment horizontal="left" vertical="center"/>
      <protection locked="0"/>
    </xf>
    <xf numFmtId="0" fontId="3" fillId="0" borderId="17" xfId="1" applyFont="1" applyBorder="1" applyAlignment="1" applyProtection="1">
      <alignment horizontal="left" vertical="center"/>
      <protection locked="0"/>
    </xf>
    <xf numFmtId="0" fontId="2" fillId="0" borderId="18" xfId="1" applyBorder="1" applyAlignment="1" applyProtection="1">
      <alignment horizontal="left" vertical="center"/>
      <protection locked="0"/>
    </xf>
    <xf numFmtId="0" fontId="2" fillId="0" borderId="20" xfId="1" applyBorder="1" applyAlignment="1" applyProtection="1">
      <alignment horizontal="left" vertical="center"/>
      <protection locked="0"/>
    </xf>
    <xf numFmtId="0" fontId="3" fillId="0" borderId="2" xfId="1" applyFont="1" applyBorder="1" applyAlignment="1" applyProtection="1">
      <alignment horizontal="right" vertical="center"/>
      <protection locked="0"/>
    </xf>
    <xf numFmtId="0" fontId="3" fillId="0" borderId="0" xfId="1" quotePrefix="1" applyFont="1" applyAlignment="1" applyProtection="1">
      <alignment horizontal="right" vertical="center"/>
      <protection locked="0"/>
    </xf>
    <xf numFmtId="0" fontId="3" fillId="0" borderId="0" xfId="1" quotePrefix="1" applyFont="1" applyAlignment="1" applyProtection="1">
      <alignment horizontal="left" vertical="center"/>
      <protection locked="0"/>
    </xf>
    <xf numFmtId="0" fontId="3" fillId="0" borderId="0" xfId="1" applyFont="1" applyAlignment="1" applyProtection="1">
      <alignment horizontal="right" vertical="center"/>
      <protection locked="0"/>
    </xf>
    <xf numFmtId="0" fontId="3" fillId="0" borderId="11" xfId="1" applyFont="1" applyBorder="1" applyAlignment="1" applyProtection="1">
      <alignment horizontal="right" vertical="center"/>
      <protection locked="0"/>
    </xf>
    <xf numFmtId="49" fontId="3" fillId="0" borderId="0" xfId="1" applyNumberFormat="1" applyFont="1" applyAlignment="1" applyProtection="1">
      <alignment horizontal="right" vertical="center"/>
      <protection locked="0"/>
    </xf>
    <xf numFmtId="0" fontId="1" fillId="0" borderId="0" xfId="0" applyFont="1">
      <alignment horizontal="left" vertical="center"/>
      <protection locked="0"/>
    </xf>
    <xf numFmtId="49" fontId="3" fillId="0" borderId="0" xfId="1" quotePrefix="1" applyNumberFormat="1" applyFont="1" applyAlignment="1" applyProtection="1">
      <alignment horizontal="center" vertical="center"/>
      <protection locked="0"/>
    </xf>
    <xf numFmtId="49" fontId="3" fillId="0" borderId="1" xfId="1" applyNumberFormat="1" applyFont="1" applyBorder="1" applyAlignment="1" applyProtection="1">
      <alignment horizontal="left" vertical="center"/>
      <protection locked="0"/>
    </xf>
    <xf numFmtId="0" fontId="3" fillId="0" borderId="2" xfId="1" applyFont="1" applyBorder="1" applyAlignment="1" applyProtection="1">
      <alignment horizontal="center" vertical="center"/>
      <protection locked="0"/>
    </xf>
    <xf numFmtId="49" fontId="3" fillId="0" borderId="5" xfId="1" applyNumberFormat="1" applyFont="1" applyBorder="1" applyAlignment="1" applyProtection="1">
      <alignment horizontal="left" vertical="center"/>
      <protection locked="0"/>
    </xf>
    <xf numFmtId="0" fontId="3" fillId="0" borderId="0" xfId="1" quotePrefix="1" applyFont="1" applyAlignment="1" applyProtection="1">
      <alignment horizontal="center" vertical="center"/>
      <protection locked="0"/>
    </xf>
    <xf numFmtId="49" fontId="3" fillId="0" borderId="8" xfId="1" applyNumberFormat="1" applyFont="1" applyBorder="1" applyAlignment="1" applyProtection="1">
      <alignment horizontal="left" vertical="center"/>
      <protection locked="0"/>
    </xf>
    <xf numFmtId="0" fontId="3" fillId="0" borderId="11" xfId="1" applyFont="1" applyBorder="1" applyAlignment="1" applyProtection="1">
      <alignment horizontal="center" vertical="center"/>
      <protection locked="0"/>
    </xf>
    <xf numFmtId="0" fontId="11" fillId="0" borderId="0" xfId="0" applyFont="1" applyAlignment="1">
      <alignment horizontal="right" vertical="center"/>
      <protection locked="0"/>
    </xf>
    <xf numFmtId="0" fontId="0" fillId="0" borderId="0" xfId="0" quotePrefix="1" applyAlignment="1">
      <alignment horizontal="right" vertical="center"/>
      <protection locked="0"/>
    </xf>
    <xf numFmtId="0" fontId="0" fillId="0" borderId="0" xfId="0" applyAlignment="1">
      <alignment horizontal="right" vertical="center"/>
      <protection locked="0"/>
    </xf>
    <xf numFmtId="0" fontId="3" fillId="0" borderId="0" xfId="0" applyFont="1">
      <alignment horizontal="left" vertical="center"/>
      <protection locked="0"/>
    </xf>
    <xf numFmtId="0" fontId="0" fillId="0" borderId="0" xfId="0" applyAlignment="1">
      <alignment vertical="top"/>
      <protection locked="0"/>
    </xf>
    <xf numFmtId="0" fontId="4" fillId="0" borderId="0" xfId="0" applyFont="1">
      <alignment horizontal="left" vertical="center"/>
      <protection locked="0"/>
    </xf>
    <xf numFmtId="0" fontId="3" fillId="0" borderId="20" xfId="0" applyFont="1" applyBorder="1">
      <alignment horizontal="left" vertical="center"/>
      <protection locked="0"/>
    </xf>
    <xf numFmtId="49" fontId="3" fillId="0" borderId="0" xfId="1" applyNumberFormat="1" applyFont="1" applyAlignment="1" applyProtection="1">
      <alignment horizontal="center" vertical="center"/>
      <protection locked="0"/>
    </xf>
    <xf numFmtId="0" fontId="3" fillId="0" borderId="0" xfId="0" quotePrefix="1" applyFont="1">
      <alignment horizontal="left" vertical="center"/>
      <protection locked="0"/>
    </xf>
    <xf numFmtId="0" fontId="3" fillId="0" borderId="21" xfId="0" applyFont="1" applyBorder="1">
      <alignment horizontal="left" vertical="center"/>
      <protection locked="0"/>
    </xf>
    <xf numFmtId="0" fontId="3" fillId="0" borderId="22" xfId="0" applyFont="1" applyBorder="1">
      <alignment horizontal="left" vertical="center"/>
      <protection locked="0"/>
    </xf>
    <xf numFmtId="0" fontId="3" fillId="0" borderId="23" xfId="0" applyFont="1" applyBorder="1">
      <alignment horizontal="left" vertical="center"/>
      <protection locked="0"/>
    </xf>
    <xf numFmtId="0" fontId="3" fillId="0" borderId="24" xfId="0" applyFont="1" applyBorder="1">
      <alignment horizontal="left" vertical="center"/>
      <protection locked="0"/>
    </xf>
    <xf numFmtId="0" fontId="3" fillId="0" borderId="25" xfId="0" applyFont="1" applyBorder="1">
      <alignment horizontal="left" vertical="center"/>
      <protection locked="0"/>
    </xf>
    <xf numFmtId="0" fontId="3" fillId="0" borderId="26" xfId="0" applyFont="1" applyBorder="1">
      <alignment horizontal="left" vertical="center"/>
      <protection locked="0"/>
    </xf>
    <xf numFmtId="0" fontId="3" fillId="0" borderId="27" xfId="0" applyFont="1" applyBorder="1">
      <alignment horizontal="left" vertical="center"/>
      <protection locked="0"/>
    </xf>
    <xf numFmtId="0" fontId="3" fillId="0" borderId="28" xfId="0" applyFont="1" applyBorder="1">
      <alignment horizontal="left" vertical="center"/>
      <protection locked="0"/>
    </xf>
    <xf numFmtId="0" fontId="3" fillId="0" borderId="15" xfId="0" applyFont="1" applyBorder="1">
      <alignment horizontal="left" vertical="center"/>
      <protection locked="0"/>
    </xf>
    <xf numFmtId="0" fontId="3" fillId="0" borderId="16" xfId="0" applyFont="1" applyBorder="1">
      <alignment horizontal="left" vertical="center"/>
      <protection locked="0"/>
    </xf>
    <xf numFmtId="0" fontId="3" fillId="0" borderId="0" xfId="0" applyFont="1" applyAlignment="1">
      <alignment horizontal="fill" vertical="center"/>
      <protection locked="0"/>
    </xf>
    <xf numFmtId="0" fontId="3" fillId="0" borderId="18" xfId="0" applyFont="1" applyBorder="1">
      <alignment horizontal="left" vertical="center"/>
      <protection locked="0"/>
    </xf>
    <xf numFmtId="0" fontId="3" fillId="0" borderId="19" xfId="0" applyFont="1" applyBorder="1">
      <alignment horizontal="left" vertical="center"/>
      <protection locked="0"/>
    </xf>
    <xf numFmtId="0" fontId="3" fillId="0" borderId="10" xfId="0" applyFont="1" applyBorder="1">
      <alignment horizontal="left" vertical="center"/>
      <protection locked="0"/>
    </xf>
    <xf numFmtId="0" fontId="3" fillId="0" borderId="29" xfId="0" applyFont="1" applyBorder="1">
      <alignment horizontal="left" vertical="center"/>
      <protection locked="0"/>
    </xf>
    <xf numFmtId="0" fontId="3" fillId="0" borderId="30" xfId="0" applyFont="1" applyBorder="1">
      <alignment horizontal="left" vertical="center"/>
      <protection locked="0"/>
    </xf>
    <xf numFmtId="0" fontId="3" fillId="0" borderId="6" xfId="0" applyFont="1" applyBorder="1">
      <alignment horizontal="left" vertical="center"/>
      <protection locked="0"/>
    </xf>
    <xf numFmtId="0" fontId="3" fillId="0" borderId="31" xfId="0" applyFont="1" applyBorder="1">
      <alignment horizontal="left" vertical="center"/>
      <protection locked="0"/>
    </xf>
    <xf numFmtId="0" fontId="3" fillId="0" borderId="32" xfId="0" applyFont="1" applyBorder="1">
      <alignment horizontal="left" vertical="center"/>
      <protection locked="0"/>
    </xf>
    <xf numFmtId="0" fontId="3" fillId="0" borderId="33" xfId="0" applyFont="1" applyBorder="1">
      <alignment horizontal="left" vertical="center"/>
      <protection locked="0"/>
    </xf>
    <xf numFmtId="0" fontId="3" fillId="0" borderId="17" xfId="0" applyFont="1" applyBorder="1">
      <alignment horizontal="left" vertical="center"/>
      <protection locked="0"/>
    </xf>
    <xf numFmtId="0" fontId="3" fillId="0" borderId="34" xfId="0" applyFont="1" applyBorder="1">
      <alignment horizontal="left" vertical="center"/>
      <protection locked="0"/>
    </xf>
    <xf numFmtId="0" fontId="3" fillId="2" borderId="15" xfId="0" applyFont="1" applyFill="1" applyBorder="1">
      <alignment horizontal="left" vertical="center"/>
      <protection locked="0"/>
    </xf>
    <xf numFmtId="0" fontId="3" fillId="2" borderId="17" xfId="0" applyFont="1" applyFill="1" applyBorder="1">
      <alignment horizontal="left" vertical="center"/>
      <protection locked="0"/>
    </xf>
    <xf numFmtId="0" fontId="3" fillId="2" borderId="16" xfId="0" applyFont="1" applyFill="1" applyBorder="1">
      <alignment horizontal="left" vertical="center"/>
      <protection locked="0"/>
    </xf>
    <xf numFmtId="0" fontId="3" fillId="0" borderId="0" xfId="0" applyFont="1" applyAlignment="1">
      <alignment horizontal="right" vertical="center"/>
      <protection locked="0"/>
    </xf>
    <xf numFmtId="0" fontId="3" fillId="2" borderId="6" xfId="0" applyFont="1" applyFill="1" applyBorder="1">
      <alignment horizontal="left" vertical="center"/>
      <protection locked="0"/>
    </xf>
    <xf numFmtId="0" fontId="3" fillId="2" borderId="0" xfId="0" applyFont="1" applyFill="1">
      <alignment horizontal="left" vertical="center"/>
      <protection locked="0"/>
    </xf>
    <xf numFmtId="0" fontId="3" fillId="2" borderId="10" xfId="0" applyFont="1" applyFill="1" applyBorder="1">
      <alignment horizontal="left" vertical="center"/>
      <protection locked="0"/>
    </xf>
    <xf numFmtId="0" fontId="3" fillId="2" borderId="18" xfId="0" applyFont="1" applyFill="1" applyBorder="1">
      <alignment horizontal="left" vertical="center"/>
      <protection locked="0"/>
    </xf>
    <xf numFmtId="0" fontId="3" fillId="2" borderId="20" xfId="0" applyFont="1" applyFill="1" applyBorder="1">
      <alignment horizontal="left" vertical="center"/>
      <protection locked="0"/>
    </xf>
    <xf numFmtId="0" fontId="3" fillId="2" borderId="19" xfId="0" applyFont="1" applyFill="1" applyBorder="1">
      <alignment horizontal="left" vertical="center"/>
      <protection locked="0"/>
    </xf>
    <xf numFmtId="0" fontId="0" fillId="0" borderId="20" xfId="0" applyBorder="1">
      <alignment horizontal="left" vertical="center"/>
      <protection locked="0"/>
    </xf>
    <xf numFmtId="0" fontId="3" fillId="0" borderId="35" xfId="0" applyFont="1" applyBorder="1">
      <alignment horizontal="left" vertical="center"/>
      <protection locked="0"/>
    </xf>
    <xf numFmtId="0" fontId="3" fillId="0" borderId="36" xfId="0" applyFont="1" applyBorder="1">
      <alignment horizontal="left" vertical="center"/>
      <protection locked="0"/>
    </xf>
    <xf numFmtId="0" fontId="0" fillId="0" borderId="24" xfId="0" applyBorder="1">
      <alignment horizontal="left" vertical="center"/>
      <protection locked="0"/>
    </xf>
    <xf numFmtId="0" fontId="0" fillId="0" borderId="25" xfId="0" applyBorder="1">
      <alignment horizontal="left" vertical="center"/>
      <protection locked="0"/>
    </xf>
    <xf numFmtId="0" fontId="3" fillId="0" borderId="0" xfId="1" applyFont="1" applyAlignment="1" applyProtection="1">
      <alignment horizontal="center" vertical="top"/>
      <protection locked="0"/>
    </xf>
    <xf numFmtId="0" fontId="3" fillId="0" borderId="0" xfId="1" applyFont="1" applyAlignment="1" applyProtection="1">
      <alignment horizontal="center" vertical="top" wrapText="1"/>
      <protection locked="0"/>
    </xf>
    <xf numFmtId="0" fontId="0" fillId="0" borderId="0" xfId="0" applyAlignment="1" applyProtection="1">
      <alignment horizontal="right" vertical="center"/>
      <protection hidden="1"/>
    </xf>
    <xf numFmtId="0" fontId="0" fillId="0" borderId="0" xfId="0" applyAlignment="1">
      <alignment horizontal="center" vertical="center"/>
      <protection locked="0"/>
    </xf>
    <xf numFmtId="0" fontId="0" fillId="0" borderId="0" xfId="0" quotePrefix="1">
      <alignment horizontal="left" vertical="center"/>
      <protection locked="0"/>
    </xf>
    <xf numFmtId="49" fontId="2" fillId="0" borderId="0" xfId="1" quotePrefix="1" applyNumberFormat="1" applyProtection="1">
      <protection locked="0"/>
    </xf>
    <xf numFmtId="0" fontId="5" fillId="0" borderId="0" xfId="1" applyFont="1" applyAlignment="1" applyProtection="1">
      <alignment vertical="center"/>
      <protection locked="0"/>
    </xf>
    <xf numFmtId="0" fontId="0" fillId="0" borderId="2" xfId="0" applyBorder="1">
      <alignment horizontal="left" vertical="center"/>
      <protection locked="0"/>
    </xf>
    <xf numFmtId="0" fontId="0" fillId="0" borderId="11" xfId="0" applyBorder="1">
      <alignment horizontal="left" vertical="center"/>
      <protection locked="0"/>
    </xf>
    <xf numFmtId="0" fontId="0" fillId="0" borderId="13" xfId="0" applyBorder="1">
      <alignment horizontal="left" vertical="center"/>
      <protection locked="0"/>
    </xf>
    <xf numFmtId="0" fontId="1" fillId="0" borderId="2" xfId="0" applyFont="1" applyBorder="1">
      <alignment horizontal="left" vertical="center"/>
      <protection locked="0"/>
    </xf>
    <xf numFmtId="0" fontId="1" fillId="0" borderId="11" xfId="0" applyFont="1" applyBorder="1">
      <alignment horizontal="left" vertical="center"/>
      <protection locked="0"/>
    </xf>
    <xf numFmtId="0" fontId="1" fillId="0" borderId="13" xfId="0" applyFont="1" applyBorder="1">
      <alignment horizontal="left" vertical="center"/>
      <protection locked="0"/>
    </xf>
    <xf numFmtId="0" fontId="3" fillId="0" borderId="0" xfId="1" quotePrefix="1" applyFont="1" applyAlignment="1" applyProtection="1">
      <alignment horizontal="fill" vertical="center"/>
      <protection locked="0"/>
    </xf>
    <xf numFmtId="0" fontId="0" fillId="0" borderId="4" xfId="0" applyBorder="1">
      <alignment horizontal="left" vertical="center"/>
      <protection locked="0"/>
    </xf>
    <xf numFmtId="0" fontId="7" fillId="0" borderId="20" xfId="1" applyFont="1" applyBorder="1" applyAlignment="1" applyProtection="1">
      <alignment horizontal="left" vertical="center"/>
      <protection locked="0"/>
    </xf>
    <xf numFmtId="0" fontId="1" fillId="0" borderId="7" xfId="0" applyFont="1" applyBorder="1">
      <alignment horizontal="left" vertical="center"/>
      <protection locked="0"/>
    </xf>
    <xf numFmtId="0" fontId="1" fillId="0" borderId="14" xfId="0" applyFont="1" applyBorder="1">
      <alignment horizontal="left" vertical="center"/>
      <protection locked="0"/>
    </xf>
    <xf numFmtId="49" fontId="3" fillId="0" borderId="1" xfId="1" applyNumberFormat="1" applyFont="1" applyBorder="1" applyAlignment="1" applyProtection="1">
      <alignment horizontal="center" vertical="center"/>
      <protection locked="0"/>
    </xf>
    <xf numFmtId="0" fontId="0" fillId="0" borderId="17" xfId="0" applyBorder="1">
      <alignment horizontal="left" vertical="center"/>
      <protection locked="0"/>
    </xf>
    <xf numFmtId="0" fontId="3" fillId="0" borderId="0" xfId="1" applyFont="1" applyAlignment="1" applyProtection="1">
      <alignment vertical="top"/>
      <protection hidden="1"/>
    </xf>
    <xf numFmtId="0" fontId="3" fillId="0" borderId="0" xfId="1" applyFont="1" applyAlignment="1" applyProtection="1">
      <alignment horizontal="right" vertical="top"/>
      <protection hidden="1"/>
    </xf>
    <xf numFmtId="0" fontId="3" fillId="0" borderId="0" xfId="1" applyFont="1" applyAlignment="1" applyProtection="1">
      <alignment horizontal="right" vertical="top"/>
      <protection locked="0"/>
    </xf>
    <xf numFmtId="0" fontId="3" fillId="0" borderId="0" xfId="1" applyFont="1" applyAlignment="1" applyProtection="1">
      <alignment horizontal="center" vertical="top" wrapText="1"/>
      <protection hidden="1"/>
    </xf>
    <xf numFmtId="0" fontId="1" fillId="0" borderId="0" xfId="0" applyFont="1" applyAlignment="1">
      <alignment horizontal="center" vertical="center"/>
      <protection locked="0"/>
    </xf>
    <xf numFmtId="0" fontId="0" fillId="0" borderId="0" xfId="0" applyAlignment="1">
      <alignment horizontal="center" vertical="top"/>
      <protection locked="0"/>
    </xf>
    <xf numFmtId="49" fontId="5" fillId="0" borderId="0" xfId="1" applyNumberFormat="1" applyFont="1" applyAlignment="1" applyProtection="1">
      <alignment wrapText="1"/>
      <protection locked="0"/>
    </xf>
    <xf numFmtId="0" fontId="3" fillId="0" borderId="17" xfId="0" applyFont="1" applyBorder="1" applyAlignment="1">
      <alignment vertical="top"/>
      <protection locked="0"/>
    </xf>
    <xf numFmtId="0" fontId="0" fillId="0" borderId="16" xfId="0" applyBorder="1">
      <alignment horizontal="left" vertical="center"/>
      <protection locked="0"/>
    </xf>
    <xf numFmtId="0" fontId="3" fillId="0" borderId="20" xfId="0" applyFont="1" applyBorder="1" applyAlignment="1">
      <alignment vertical="top"/>
      <protection locked="0"/>
    </xf>
    <xf numFmtId="0" fontId="0" fillId="0" borderId="19" xfId="0" applyBorder="1">
      <alignment horizontal="left" vertical="center"/>
      <protection locked="0"/>
    </xf>
    <xf numFmtId="0" fontId="3" fillId="0" borderId="0" xfId="1" applyFont="1" applyAlignment="1" applyProtection="1">
      <alignment vertical="top" wrapText="1"/>
      <protection locked="0"/>
    </xf>
    <xf numFmtId="0" fontId="3" fillId="0" borderId="0" xfId="1" applyFont="1" applyAlignment="1" applyProtection="1">
      <alignment vertical="top" wrapText="1"/>
      <protection hidden="1"/>
    </xf>
    <xf numFmtId="0" fontId="0" fillId="0" borderId="0" xfId="0" applyAlignment="1">
      <alignment vertical="top" wrapText="1"/>
      <protection locked="0"/>
    </xf>
    <xf numFmtId="0" fontId="3" fillId="0" borderId="0" xfId="1" applyFont="1" applyAlignment="1" applyProtection="1">
      <alignment horizontal="left" vertical="top" wrapText="1"/>
      <protection hidden="1"/>
    </xf>
    <xf numFmtId="0" fontId="3" fillId="0" borderId="0" xfId="0" applyFont="1" applyAlignment="1" applyProtection="1">
      <alignment horizontal="right"/>
      <protection hidden="1"/>
    </xf>
    <xf numFmtId="0" fontId="9" fillId="0" borderId="0" xfId="1" applyFont="1" applyAlignment="1" applyProtection="1">
      <alignment vertical="center"/>
      <protection locked="0"/>
    </xf>
    <xf numFmtId="0" fontId="3" fillId="0" borderId="6" xfId="1" applyFont="1" applyBorder="1" applyAlignment="1" applyProtection="1">
      <alignment vertical="top" wrapText="1"/>
      <protection locked="0"/>
    </xf>
    <xf numFmtId="0" fontId="13" fillId="0" borderId="0" xfId="1" applyFont="1" applyAlignment="1" applyProtection="1">
      <alignment horizontal="left" vertical="top" wrapText="1"/>
      <protection locked="0"/>
    </xf>
    <xf numFmtId="0" fontId="3" fillId="0" borderId="27" xfId="0" applyFont="1" applyBorder="1" applyAlignment="1">
      <alignment horizontal="center" vertical="center"/>
      <protection locked="0"/>
    </xf>
    <xf numFmtId="0" fontId="0" fillId="0" borderId="27" xfId="0" applyBorder="1">
      <alignment horizontal="left" vertical="center"/>
      <protection locked="0"/>
    </xf>
    <xf numFmtId="0" fontId="3" fillId="0" borderId="21" xfId="0" applyFont="1" applyBorder="1" applyAlignment="1">
      <alignment horizontal="left"/>
      <protection locked="0"/>
    </xf>
    <xf numFmtId="0" fontId="3" fillId="0" borderId="22" xfId="0" applyFont="1" applyBorder="1" applyAlignment="1">
      <alignment horizontal="left"/>
      <protection locked="0"/>
    </xf>
    <xf numFmtId="0" fontId="3" fillId="0" borderId="23" xfId="0" applyFont="1" applyBorder="1" applyAlignment="1">
      <alignment horizontal="left"/>
      <protection locked="0"/>
    </xf>
    <xf numFmtId="0" fontId="0" fillId="0" borderId="23" xfId="0" applyBorder="1">
      <alignment horizontal="left" vertical="center"/>
      <protection locked="0"/>
    </xf>
    <xf numFmtId="0" fontId="3" fillId="0" borderId="0" xfId="0" applyFont="1" applyAlignment="1">
      <alignment horizontal="left"/>
      <protection locked="0"/>
    </xf>
    <xf numFmtId="0" fontId="3" fillId="0" borderId="25" xfId="0" applyFont="1" applyBorder="1" applyAlignment="1">
      <alignment horizontal="center"/>
      <protection locked="0"/>
    </xf>
    <xf numFmtId="0" fontId="3" fillId="0" borderId="15" xfId="0" applyFont="1" applyBorder="1" applyAlignment="1">
      <alignment horizontal="left"/>
      <protection locked="0"/>
    </xf>
    <xf numFmtId="0" fontId="3" fillId="0" borderId="25" xfId="0" applyFont="1" applyBorder="1" applyAlignment="1">
      <alignment horizontal="left"/>
      <protection locked="0"/>
    </xf>
    <xf numFmtId="0" fontId="3" fillId="0" borderId="18" xfId="0" applyFont="1" applyBorder="1" applyAlignment="1">
      <alignment horizontal="left"/>
      <protection locked="0"/>
    </xf>
    <xf numFmtId="0" fontId="3" fillId="0" borderId="20" xfId="0" applyFont="1" applyBorder="1" applyAlignment="1">
      <alignment horizontal="left"/>
      <protection locked="0"/>
    </xf>
    <xf numFmtId="0" fontId="3" fillId="0" borderId="10" xfId="0" applyFont="1" applyBorder="1" applyAlignment="1">
      <alignment horizontal="left"/>
      <protection locked="0"/>
    </xf>
    <xf numFmtId="0" fontId="0" fillId="0" borderId="25" xfId="0" applyBorder="1" applyAlignment="1">
      <alignment horizontal="center" vertical="top"/>
      <protection locked="0"/>
    </xf>
    <xf numFmtId="0" fontId="3" fillId="0" borderId="26" xfId="0" applyFont="1" applyBorder="1" applyAlignment="1">
      <alignment horizontal="left"/>
      <protection locked="0"/>
    </xf>
    <xf numFmtId="0" fontId="3" fillId="0" borderId="27" xfId="0" applyFont="1" applyBorder="1" applyAlignment="1">
      <alignment horizontal="left"/>
      <protection locked="0"/>
    </xf>
    <xf numFmtId="0" fontId="3" fillId="0" borderId="28" xfId="0" applyFont="1" applyBorder="1" applyAlignment="1">
      <alignment horizontal="left"/>
      <protection locked="0"/>
    </xf>
    <xf numFmtId="0" fontId="0" fillId="0" borderId="28" xfId="0" applyBorder="1">
      <alignment horizontal="left" vertical="center"/>
      <protection locked="0"/>
    </xf>
    <xf numFmtId="0" fontId="8" fillId="0" borderId="0" xfId="1" applyFont="1" applyAlignment="1" applyProtection="1">
      <alignment horizontal="left" vertical="center"/>
      <protection locked="0"/>
    </xf>
    <xf numFmtId="0" fontId="0" fillId="0" borderId="6" xfId="0" applyBorder="1">
      <alignment horizontal="left" vertical="center"/>
      <protection locked="0"/>
    </xf>
    <xf numFmtId="0" fontId="1" fillId="0" borderId="6" xfId="0" applyFont="1" applyBorder="1">
      <alignment horizontal="left" vertical="center"/>
      <protection locked="0"/>
    </xf>
    <xf numFmtId="0" fontId="0" fillId="0" borderId="12" xfId="0" applyBorder="1">
      <alignment horizontal="left" vertical="center"/>
      <protection locked="0"/>
    </xf>
    <xf numFmtId="0" fontId="3" fillId="0" borderId="6" xfId="1" applyFont="1" applyBorder="1" applyAlignment="1" applyProtection="1">
      <alignment horizontal="left" vertical="top" wrapText="1"/>
      <protection hidden="1"/>
    </xf>
    <xf numFmtId="0" fontId="3" fillId="0" borderId="6" xfId="1" applyFont="1" applyBorder="1" applyAlignment="1" applyProtection="1">
      <alignment vertical="top" wrapText="1"/>
      <protection hidden="1"/>
    </xf>
    <xf numFmtId="0" fontId="0" fillId="0" borderId="3" xfId="0" applyBorder="1">
      <alignment horizontal="left" vertical="center"/>
      <protection locked="0"/>
    </xf>
    <xf numFmtId="0" fontId="0" fillId="0" borderId="7" xfId="0" applyBorder="1">
      <alignment horizontal="left" vertical="center"/>
      <protection locked="0"/>
    </xf>
    <xf numFmtId="0" fontId="1" fillId="0" borderId="3" xfId="0" applyFont="1" applyBorder="1">
      <alignment horizontal="left" vertical="center"/>
      <protection locked="0"/>
    </xf>
    <xf numFmtId="0" fontId="1" fillId="0" borderId="12" xfId="0" applyFont="1" applyBorder="1">
      <alignment horizontal="left" vertical="center"/>
      <protection locked="0"/>
    </xf>
    <xf numFmtId="0" fontId="0" fillId="0" borderId="0" xfId="0" applyAlignment="1">
      <alignment horizontal="left" vertical="center" wrapText="1"/>
      <protection locked="0"/>
    </xf>
    <xf numFmtId="0" fontId="3" fillId="0" borderId="0" xfId="1" applyFont="1" applyAlignment="1" applyProtection="1">
      <alignment horizontal="center" vertical="center" wrapText="1"/>
      <protection locked="0"/>
    </xf>
    <xf numFmtId="0" fontId="4" fillId="0" borderId="0" xfId="0" applyFont="1" applyAlignment="1">
      <alignment vertical="center"/>
      <protection locked="0"/>
    </xf>
    <xf numFmtId="0" fontId="3" fillId="0" borderId="0" xfId="1" applyFont="1" applyAlignment="1" applyProtection="1">
      <alignment horizontal="left" vertical="top"/>
      <protection locked="0"/>
    </xf>
    <xf numFmtId="0" fontId="3" fillId="0" borderId="0" xfId="1" quotePrefix="1" applyFont="1" applyAlignment="1" applyProtection="1">
      <alignment horizontal="left" vertical="top"/>
      <protection locked="0"/>
    </xf>
    <xf numFmtId="0" fontId="11" fillId="4" borderId="37" xfId="1" applyFont="1" applyFill="1" applyBorder="1" applyAlignment="1" applyProtection="1">
      <alignment horizontal="left" vertical="center"/>
      <protection locked="0"/>
    </xf>
    <xf numFmtId="0" fontId="11" fillId="4" borderId="38" xfId="1" applyFont="1" applyFill="1" applyBorder="1" applyAlignment="1" applyProtection="1">
      <alignment horizontal="left" vertical="center"/>
      <protection locked="0"/>
    </xf>
    <xf numFmtId="0" fontId="0" fillId="0" borderId="0" xfId="0" applyAlignment="1">
      <alignment horizontal="left" vertical="top" wrapText="1"/>
      <protection locked="0"/>
    </xf>
    <xf numFmtId="49" fontId="5" fillId="0" borderId="0" xfId="1" applyNumberFormat="1" applyFont="1" applyAlignment="1" applyProtection="1">
      <alignment horizontal="left" vertical="top"/>
      <protection locked="0"/>
    </xf>
    <xf numFmtId="0" fontId="1" fillId="0" borderId="0" xfId="0" applyFont="1" applyProtection="1">
      <alignment horizontal="left" vertical="center"/>
      <protection locked="0" hidden="1"/>
    </xf>
    <xf numFmtId="0" fontId="1" fillId="0" borderId="4" xfId="0" applyFont="1" applyBorder="1" applyProtection="1">
      <alignment horizontal="left" vertical="center"/>
      <protection locked="0" hidden="1"/>
    </xf>
    <xf numFmtId="0" fontId="3" fillId="0" borderId="7" xfId="1" applyFont="1" applyBorder="1" applyAlignment="1" applyProtection="1">
      <alignment horizontal="left" vertical="top" wrapText="1"/>
      <protection locked="0" hidden="1"/>
    </xf>
    <xf numFmtId="0" fontId="1" fillId="0" borderId="14" xfId="0" applyFont="1" applyBorder="1" applyProtection="1">
      <alignment horizontal="left" vertical="center"/>
      <protection locked="0" hidden="1"/>
    </xf>
    <xf numFmtId="0" fontId="1" fillId="0" borderId="7" xfId="0" applyFont="1" applyBorder="1" applyProtection="1">
      <alignment horizontal="left" vertical="center"/>
      <protection locked="0" hidden="1"/>
    </xf>
    <xf numFmtId="0" fontId="3" fillId="0" borderId="39" xfId="1" applyFont="1" applyBorder="1" applyAlignment="1" applyProtection="1">
      <alignment horizontal="left" vertical="center"/>
      <protection locked="0"/>
    </xf>
    <xf numFmtId="49" fontId="3" fillId="0" borderId="20" xfId="1" applyNumberFormat="1" applyFont="1" applyBorder="1" applyAlignment="1" applyProtection="1">
      <alignment horizontal="center" vertical="center"/>
      <protection locked="0"/>
    </xf>
    <xf numFmtId="49" fontId="3" fillId="0" borderId="19" xfId="1" applyNumberFormat="1" applyFont="1" applyBorder="1" applyAlignment="1" applyProtection="1">
      <alignment horizontal="left" vertical="center"/>
      <protection locked="0"/>
    </xf>
    <xf numFmtId="0" fontId="0" fillId="0" borderId="18" xfId="0" applyBorder="1">
      <alignment horizontal="left" vertical="center"/>
      <protection locked="0"/>
    </xf>
    <xf numFmtId="0" fontId="1" fillId="0" borderId="40" xfId="0" applyFont="1" applyBorder="1" applyProtection="1">
      <alignment horizontal="left" vertical="center"/>
      <protection locked="0" hidden="1"/>
    </xf>
    <xf numFmtId="0" fontId="3" fillId="0" borderId="41" xfId="1" applyFont="1" applyBorder="1" applyAlignment="1" applyProtection="1">
      <alignment horizontal="left" vertical="center"/>
      <protection locked="0"/>
    </xf>
    <xf numFmtId="49" fontId="3" fillId="0" borderId="17" xfId="1" applyNumberFormat="1" applyFont="1" applyBorder="1" applyAlignment="1" applyProtection="1">
      <alignment horizontal="center" vertical="center"/>
      <protection locked="0"/>
    </xf>
    <xf numFmtId="49" fontId="3" fillId="0" borderId="16" xfId="1" applyNumberFormat="1" applyFont="1" applyBorder="1" applyAlignment="1" applyProtection="1">
      <alignment horizontal="left" vertical="center"/>
      <protection locked="0"/>
    </xf>
    <xf numFmtId="0" fontId="0" fillId="0" borderId="15" xfId="0" applyBorder="1">
      <alignment horizontal="left" vertical="center"/>
      <protection locked="0"/>
    </xf>
    <xf numFmtId="0" fontId="1" fillId="0" borderId="42" xfId="0" applyFont="1" applyBorder="1" applyProtection="1">
      <alignment horizontal="left" vertical="center"/>
      <protection locked="0" hidden="1"/>
    </xf>
    <xf numFmtId="0" fontId="3" fillId="3" borderId="43" xfId="1" applyFont="1" applyFill="1" applyBorder="1" applyAlignment="1" applyProtection="1">
      <alignment horizontal="left" vertical="center"/>
      <protection locked="0"/>
    </xf>
    <xf numFmtId="49" fontId="3" fillId="3" borderId="44" xfId="1" applyNumberFormat="1" applyFont="1" applyFill="1" applyBorder="1" applyAlignment="1" applyProtection="1">
      <alignment horizontal="center" vertical="center"/>
      <protection locked="0"/>
    </xf>
    <xf numFmtId="49" fontId="3" fillId="3" borderId="44" xfId="1" applyNumberFormat="1" applyFont="1" applyFill="1" applyBorder="1" applyAlignment="1" applyProtection="1">
      <alignment horizontal="left" vertical="center"/>
      <protection locked="0"/>
    </xf>
    <xf numFmtId="0" fontId="3" fillId="3" borderId="44" xfId="1" applyFont="1" applyFill="1" applyBorder="1" applyAlignment="1" applyProtection="1">
      <alignment horizontal="left" vertical="center"/>
      <protection locked="0"/>
    </xf>
    <xf numFmtId="0" fontId="0" fillId="3" borderId="44" xfId="0" applyFill="1" applyBorder="1">
      <alignment horizontal="left" vertical="center"/>
      <protection locked="0"/>
    </xf>
    <xf numFmtId="0" fontId="0" fillId="3" borderId="45" xfId="0" applyFill="1" applyBorder="1">
      <alignment horizontal="left" vertical="center"/>
      <protection locked="0"/>
    </xf>
    <xf numFmtId="0" fontId="1" fillId="3" borderId="46" xfId="0" applyFont="1" applyFill="1" applyBorder="1" applyProtection="1">
      <alignment horizontal="left" vertical="center"/>
      <protection locked="0" hidden="1"/>
    </xf>
    <xf numFmtId="0" fontId="1" fillId="0" borderId="2" xfId="0" applyFont="1" applyBorder="1" applyProtection="1">
      <alignment horizontal="left" vertical="center"/>
      <protection locked="0" hidden="1"/>
    </xf>
    <xf numFmtId="0" fontId="3" fillId="0" borderId="0" xfId="1" applyFont="1" applyAlignment="1" applyProtection="1">
      <alignment vertical="top"/>
      <protection locked="0"/>
    </xf>
    <xf numFmtId="0" fontId="3" fillId="0" borderId="10" xfId="1" applyFont="1" applyBorder="1" applyAlignment="1" applyProtection="1">
      <alignment vertical="top"/>
      <protection hidden="1"/>
    </xf>
    <xf numFmtId="0" fontId="3" fillId="0" borderId="6" xfId="1" applyFont="1" applyBorder="1" applyAlignment="1" applyProtection="1">
      <alignment vertical="top"/>
      <protection hidden="1"/>
    </xf>
    <xf numFmtId="0" fontId="3" fillId="0" borderId="7" xfId="1" applyFont="1" applyBorder="1" applyAlignment="1" applyProtection="1">
      <alignment horizontal="left" vertical="top" wrapText="1"/>
      <protection hidden="1"/>
    </xf>
    <xf numFmtId="0" fontId="0" fillId="0" borderId="7" xfId="0" applyBorder="1" applyProtection="1">
      <alignment horizontal="left" vertical="center"/>
      <protection locked="0" hidden="1"/>
    </xf>
    <xf numFmtId="0" fontId="0" fillId="0" borderId="47" xfId="0" applyBorder="1">
      <alignment horizontal="left" vertical="center"/>
      <protection locked="0"/>
    </xf>
    <xf numFmtId="0" fontId="3" fillId="0" borderId="48" xfId="1" applyFont="1" applyBorder="1" applyAlignment="1" applyProtection="1">
      <alignment horizontal="left" vertical="center"/>
      <protection locked="0"/>
    </xf>
    <xf numFmtId="0" fontId="0" fillId="0" borderId="49" xfId="0" applyBorder="1">
      <alignment horizontal="left" vertical="center"/>
      <protection locked="0"/>
    </xf>
    <xf numFmtId="0" fontId="0" fillId="0" borderId="50" xfId="0" applyBorder="1">
      <alignment horizontal="left" vertical="center"/>
      <protection locked="0"/>
    </xf>
    <xf numFmtId="0" fontId="0" fillId="0" borderId="51" xfId="0" applyBorder="1">
      <alignment horizontal="left" vertical="center"/>
      <protection locked="0"/>
    </xf>
    <xf numFmtId="0" fontId="0" fillId="0" borderId="52" xfId="0" applyBorder="1">
      <alignment horizontal="left" vertical="center"/>
      <protection locked="0"/>
    </xf>
    <xf numFmtId="0" fontId="3" fillId="0" borderId="53" xfId="1" applyFont="1" applyBorder="1" applyAlignment="1" applyProtection="1">
      <alignment horizontal="left" vertical="center"/>
      <protection locked="0"/>
    </xf>
    <xf numFmtId="0" fontId="0" fillId="0" borderId="54" xfId="0" applyBorder="1">
      <alignment horizontal="left" vertical="center"/>
      <protection locked="0"/>
    </xf>
    <xf numFmtId="0" fontId="3" fillId="0" borderId="10" xfId="1" applyFont="1" applyBorder="1" applyAlignment="1" applyProtection="1">
      <alignment vertical="top"/>
      <protection locked="0"/>
    </xf>
    <xf numFmtId="0" fontId="0" fillId="0" borderId="7" xfId="0" applyBorder="1" applyAlignment="1">
      <alignment horizontal="center" vertical="center"/>
      <protection locked="0"/>
    </xf>
    <xf numFmtId="0" fontId="6" fillId="0" borderId="0" xfId="1" applyFont="1" applyAlignment="1" applyProtection="1">
      <alignment horizontal="left" vertical="top" wrapText="1"/>
      <protection locked="0"/>
    </xf>
    <xf numFmtId="0" fontId="3" fillId="0" borderId="0" xfId="1" applyFont="1" applyAlignment="1" applyProtection="1">
      <alignment horizontal="fill" vertical="top" wrapText="1"/>
      <protection hidden="1"/>
    </xf>
    <xf numFmtId="0" fontId="3" fillId="0" borderId="7" xfId="1" applyFont="1" applyBorder="1" applyAlignment="1" applyProtection="1">
      <alignment horizontal="left" vertical="center"/>
      <protection locked="0" hidden="1"/>
    </xf>
    <xf numFmtId="0" fontId="3" fillId="0" borderId="0" xfId="1" quotePrefix="1" applyFont="1" applyAlignment="1" applyProtection="1">
      <alignment horizontal="fill" vertical="top" wrapText="1"/>
      <protection hidden="1"/>
    </xf>
    <xf numFmtId="0" fontId="3" fillId="0" borderId="0" xfId="1" quotePrefix="1" applyFont="1" applyAlignment="1" applyProtection="1">
      <alignment vertical="top" wrapText="1"/>
      <protection hidden="1"/>
    </xf>
    <xf numFmtId="0" fontId="3" fillId="0" borderId="10" xfId="1" applyFont="1" applyBorder="1" applyAlignment="1" applyProtection="1">
      <alignment vertical="top" wrapText="1"/>
      <protection hidden="1"/>
    </xf>
    <xf numFmtId="0" fontId="13" fillId="0" borderId="7" xfId="1" applyFont="1" applyBorder="1" applyAlignment="1" applyProtection="1">
      <alignment horizontal="left" vertical="top" wrapText="1"/>
      <protection locked="0" hidden="1"/>
    </xf>
    <xf numFmtId="49" fontId="3" fillId="0" borderId="0" xfId="1" applyNumberFormat="1" applyFont="1" applyAlignment="1" applyProtection="1">
      <alignment horizontal="center" vertical="center" wrapText="1"/>
      <protection locked="0"/>
    </xf>
    <xf numFmtId="49" fontId="2" fillId="0" borderId="0" xfId="1" applyNumberFormat="1" applyAlignment="1" applyProtection="1">
      <alignment horizontal="center" vertical="center"/>
      <protection locked="0"/>
    </xf>
    <xf numFmtId="0" fontId="3" fillId="0" borderId="0" xfId="0" applyFont="1" applyAlignment="1" applyProtection="1"/>
    <xf numFmtId="49" fontId="3" fillId="0" borderId="0" xfId="1" applyNumberFormat="1" applyFont="1" applyProtection="1">
      <protection locked="0"/>
    </xf>
    <xf numFmtId="0" fontId="3" fillId="0" borderId="0" xfId="1" applyFont="1" applyAlignment="1" applyProtection="1">
      <alignment horizontal="right" vertical="top" wrapText="1"/>
      <protection locked="0"/>
    </xf>
    <xf numFmtId="0" fontId="3" fillId="0" borderId="55" xfId="1" applyFont="1" applyBorder="1" applyAlignment="1" applyProtection="1">
      <alignment horizontal="left" vertical="center"/>
      <protection locked="0"/>
    </xf>
    <xf numFmtId="0" fontId="3" fillId="0" borderId="56" xfId="1" applyFont="1" applyBorder="1" applyAlignment="1" applyProtection="1">
      <alignment horizontal="left" vertical="center"/>
      <protection locked="0"/>
    </xf>
    <xf numFmtId="0" fontId="3" fillId="0" borderId="57" xfId="1" applyFont="1" applyBorder="1" applyAlignment="1" applyProtection="1">
      <alignment horizontal="left" vertical="center"/>
      <protection locked="0"/>
    </xf>
    <xf numFmtId="0" fontId="3" fillId="0" borderId="58" xfId="1" applyFont="1" applyBorder="1" applyAlignment="1" applyProtection="1">
      <alignment horizontal="left" vertical="center"/>
      <protection locked="0"/>
    </xf>
    <xf numFmtId="0" fontId="3" fillId="0" borderId="59" xfId="1" applyFont="1" applyBorder="1" applyAlignment="1" applyProtection="1">
      <alignment horizontal="left" vertical="center"/>
      <protection locked="0"/>
    </xf>
    <xf numFmtId="0" fontId="3" fillId="0" borderId="60" xfId="1" applyFont="1" applyBorder="1" applyAlignment="1" applyProtection="1">
      <alignment horizontal="left" vertical="center"/>
      <protection locked="0"/>
    </xf>
    <xf numFmtId="0" fontId="3" fillId="0" borderId="0" xfId="0" applyFont="1" applyAlignment="1">
      <alignment horizontal="center"/>
      <protection locked="0"/>
    </xf>
    <xf numFmtId="0" fontId="0" fillId="0" borderId="17" xfId="0" applyBorder="1" applyAlignment="1">
      <alignment horizontal="center" vertical="center"/>
      <protection locked="0"/>
    </xf>
    <xf numFmtId="0" fontId="3" fillId="0" borderId="17" xfId="0" applyFont="1" applyBorder="1" applyAlignment="1">
      <alignment horizontal="center"/>
      <protection locked="0"/>
    </xf>
    <xf numFmtId="0" fontId="0" fillId="0" borderId="17" xfId="0" applyBorder="1" applyAlignment="1">
      <alignment horizontal="center" vertical="top"/>
      <protection locked="0"/>
    </xf>
    <xf numFmtId="0" fontId="3" fillId="0" borderId="0" xfId="0" applyFont="1" applyAlignment="1">
      <alignment vertical="top" wrapText="1"/>
      <protection locked="0"/>
    </xf>
    <xf numFmtId="0" fontId="10" fillId="0" borderId="15" xfId="0" applyFont="1" applyBorder="1" applyAlignment="1" applyProtection="1">
      <alignment horizontal="center" vertical="center"/>
      <protection hidden="1"/>
    </xf>
    <xf numFmtId="0" fontId="10" fillId="0" borderId="16" xfId="0" applyFont="1" applyBorder="1" applyAlignment="1" applyProtection="1">
      <alignment horizontal="center" vertical="center"/>
      <protection hidden="1"/>
    </xf>
    <xf numFmtId="0" fontId="10" fillId="0" borderId="18" xfId="0" applyFont="1" applyBorder="1" applyAlignment="1" applyProtection="1">
      <alignment horizontal="center" vertical="center"/>
      <protection hidden="1"/>
    </xf>
    <xf numFmtId="0" fontId="10" fillId="0" borderId="19" xfId="0" applyFont="1" applyBorder="1" applyAlignment="1" applyProtection="1">
      <alignment horizontal="center" vertical="center"/>
      <protection hidden="1"/>
    </xf>
    <xf numFmtId="0" fontId="10" fillId="0" borderId="15" xfId="0" quotePrefix="1" applyFont="1" applyBorder="1" applyAlignment="1" applyProtection="1">
      <alignment horizontal="center" vertical="center"/>
      <protection hidden="1"/>
    </xf>
    <xf numFmtId="0" fontId="3" fillId="0" borderId="0" xfId="0" quotePrefix="1" applyFont="1" applyAlignment="1">
      <alignment horizontal="right"/>
      <protection locked="0"/>
    </xf>
    <xf numFmtId="0" fontId="3" fillId="0" borderId="0" xfId="0" applyFont="1" applyAlignment="1">
      <alignment horizontal="right"/>
      <protection locked="0"/>
    </xf>
    <xf numFmtId="0" fontId="3" fillId="0" borderId="0" xfId="0" quotePrefix="1" applyFont="1" applyAlignment="1" applyProtection="1">
      <alignment horizontal="right"/>
      <protection hidden="1"/>
    </xf>
    <xf numFmtId="0" fontId="3" fillId="0" borderId="0" xfId="0" applyFont="1" applyAlignment="1" applyProtection="1">
      <alignment horizontal="right"/>
      <protection hidden="1"/>
    </xf>
    <xf numFmtId="0" fontId="3" fillId="0" borderId="0" xfId="0" applyFont="1" applyAlignment="1">
      <alignment horizontal="center" vertical="center"/>
      <protection locked="0"/>
    </xf>
    <xf numFmtId="0" fontId="5" fillId="0" borderId="0" xfId="0" applyFont="1" applyAlignment="1">
      <alignment horizontal="center" vertical="center"/>
      <protection locked="0"/>
    </xf>
    <xf numFmtId="0" fontId="9" fillId="0" borderId="0" xfId="1" applyFont="1" applyAlignment="1" applyProtection="1">
      <alignment vertical="center"/>
      <protection locked="0"/>
    </xf>
    <xf numFmtId="0" fontId="9" fillId="0" borderId="20" xfId="1" applyFont="1" applyBorder="1" applyAlignment="1" applyProtection="1">
      <alignment vertical="center"/>
      <protection locked="0"/>
    </xf>
    <xf numFmtId="0" fontId="0" fillId="0" borderId="0" xfId="0" applyAlignment="1">
      <alignment horizontal="center" vertical="center"/>
      <protection locked="0"/>
    </xf>
    <xf numFmtId="0" fontId="3" fillId="0" borderId="0" xfId="1" applyFont="1" applyAlignment="1" applyProtection="1">
      <alignment vertical="top" wrapText="1"/>
      <protection locked="0"/>
    </xf>
    <xf numFmtId="0" fontId="3" fillId="0" borderId="0" xfId="1" applyFont="1" applyAlignment="1" applyProtection="1">
      <alignment vertical="top" wrapText="1"/>
      <protection hidden="1"/>
    </xf>
    <xf numFmtId="0" fontId="0" fillId="0" borderId="6" xfId="0" applyBorder="1" applyAlignment="1">
      <alignment horizontal="center" vertical="center"/>
      <protection locked="0"/>
    </xf>
    <xf numFmtId="0" fontId="3" fillId="0" borderId="0" xfId="1" applyFont="1" applyAlignment="1" applyProtection="1">
      <alignment horizontal="center" vertical="center" wrapText="1"/>
      <protection locked="0"/>
    </xf>
    <xf numFmtId="0" fontId="3" fillId="0" borderId="0" xfId="1" applyFont="1" applyAlignment="1" applyProtection="1">
      <alignment horizontal="left" vertical="top" wrapText="1"/>
      <protection hidden="1"/>
    </xf>
    <xf numFmtId="0" fontId="3" fillId="0" borderId="0" xfId="1" applyFont="1" applyAlignment="1" applyProtection="1">
      <alignment horizontal="center" vertical="center"/>
      <protection locked="0"/>
    </xf>
    <xf numFmtId="0" fontId="0" fillId="0" borderId="10" xfId="0" applyBorder="1" applyAlignment="1">
      <alignment horizontal="center" vertical="center"/>
      <protection locked="0"/>
    </xf>
    <xf numFmtId="49" fontId="0" fillId="0" borderId="0" xfId="1" applyNumberFormat="1" applyFont="1" applyAlignment="1" applyProtection="1">
      <alignment vertical="top" wrapText="1"/>
      <protection locked="0"/>
    </xf>
    <xf numFmtId="49" fontId="1" fillId="0" borderId="0" xfId="1" applyNumberFormat="1" applyFont="1" applyAlignment="1" applyProtection="1">
      <alignment vertical="top" wrapText="1"/>
      <protection locked="0"/>
    </xf>
    <xf numFmtId="0" fontId="3" fillId="0" borderId="17" xfId="1" applyFont="1" applyBorder="1" applyAlignment="1" applyProtection="1">
      <alignment horizontal="center" vertical="top" wrapText="1"/>
      <protection locked="0"/>
    </xf>
    <xf numFmtId="49" fontId="3" fillId="0" borderId="11" xfId="1" applyNumberFormat="1" applyFont="1" applyBorder="1" applyAlignment="1" applyProtection="1">
      <alignment horizontal="center" vertical="center"/>
      <protection locked="0"/>
    </xf>
    <xf numFmtId="0" fontId="0" fillId="0" borderId="11" xfId="0" applyBorder="1" applyAlignment="1">
      <alignment horizontal="center" vertical="center"/>
      <protection locked="0"/>
    </xf>
    <xf numFmtId="0" fontId="4" fillId="0" borderId="0" xfId="1" applyFont="1" applyAlignment="1" applyProtection="1">
      <alignment horizontal="center" vertical="center"/>
      <protection locked="0"/>
    </xf>
    <xf numFmtId="0" fontId="0" fillId="0" borderId="0" xfId="0" applyAlignment="1">
      <alignment vertical="top" wrapText="1"/>
      <protection locked="0"/>
    </xf>
    <xf numFmtId="0" fontId="3" fillId="0" borderId="0" xfId="1" applyFont="1" applyAlignment="1" applyProtection="1">
      <alignment horizontal="left" vertical="top" wrapText="1"/>
      <protection locked="0"/>
    </xf>
    <xf numFmtId="0" fontId="4" fillId="0" borderId="0" xfId="0" applyFont="1" applyAlignment="1">
      <alignment horizontal="center" vertical="center"/>
      <protection locked="0"/>
    </xf>
    <xf numFmtId="0" fontId="12" fillId="0" borderId="0" xfId="0" applyFont="1" applyAlignment="1">
      <alignment horizontal="center" vertical="center"/>
      <protection locked="0"/>
    </xf>
    <xf numFmtId="0" fontId="0" fillId="0" borderId="0" xfId="0" quotePrefix="1" applyAlignment="1">
      <alignment vertical="top" wrapText="1"/>
      <protection locked="0"/>
    </xf>
    <xf numFmtId="0" fontId="0" fillId="0" borderId="7" xfId="0" applyBorder="1" applyAlignment="1" applyProtection="1">
      <alignment horizontal="left" vertical="center"/>
      <protection locked="0" hidden="1"/>
    </xf>
    <xf numFmtId="0" fontId="1" fillId="0" borderId="7" xfId="0" applyFont="1" applyBorder="1" applyAlignment="1" applyProtection="1">
      <alignment horizontal="left" vertical="center"/>
      <protection locked="0" hidden="1"/>
    </xf>
  </cellXfs>
  <cellStyles count="2">
    <cellStyle name="Normal" xfId="0" builtinId="0" customBuiltin="1"/>
    <cellStyle name="Normal 2" xfId="1" xr:uid="{00000000-0005-0000-0000-000001000000}"/>
  </cellStyles>
  <dxfs count="12">
    <dxf>
      <numFmt numFmtId="30" formatCode="@"/>
      <alignment horizontal="general" vertical="top" textRotation="0" wrapText="0" indent="0" justifyLastLine="0" shrinkToFit="0" readingOrder="0"/>
      <protection locked="0" hidden="0"/>
    </dxf>
    <dxf>
      <numFmt numFmtId="30" formatCode="@"/>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alignment horizontal="left" vertical="top" textRotation="0" wrapText="0"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alignment horizontal="left" vertical="top" textRotation="0" wrapText="0" indent="0" justifyLastLine="0" shrinkToFit="0" readingOrder="0"/>
      <protection locked="0" hidden="0"/>
    </dxf>
    <dxf>
      <numFmt numFmtId="30" formatCode="@"/>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Arial"/>
        <family val="2"/>
        <scheme val="none"/>
      </font>
      <alignment horizontal="center" vertical="top" textRotation="0" wrapText="1" indent="0" justifyLastLine="0" shrinkToFit="0" readingOrder="0"/>
      <protection locked="0" hidden="0"/>
    </dxf>
    <dxf>
      <numFmt numFmtId="30" formatCode="@"/>
      <alignment horizontal="general" vertical="top" textRotation="0" wrapText="0" indent="0" justifyLastLine="0" shrinkToFit="0" readingOrder="0"/>
      <protection locked="0" hidden="0"/>
    </dxf>
    <dxf>
      <numFmt numFmtId="30" formatCode="@"/>
      <alignment horizontal="general" vertical="top" textRotation="0" wrapText="0" indent="0" justifyLastLine="0" shrinkToFit="0" readingOrder="0"/>
      <protection locked="0" hidden="0"/>
    </dxf>
    <dxf>
      <alignment horizontal="general" vertical="top" textRotation="0" wrapText="0" indent="0" justifyLastLine="0" shrinkToFit="0" readingOrder="0"/>
      <protection locked="0" hidden="0"/>
    </dxf>
    <dxf>
      <font>
        <b/>
        <i val="0"/>
        <strike val="0"/>
        <condense val="0"/>
        <extend val="0"/>
        <outline val="0"/>
        <shadow val="0"/>
        <u val="none"/>
        <vertAlign val="baseline"/>
        <sz val="8"/>
        <color auto="1"/>
        <name val="Arial"/>
        <family val="2"/>
        <scheme val="none"/>
      </font>
      <numFmt numFmtId="30" formatCode="@"/>
      <protection locked="0" hidden="0"/>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30</xdr:col>
      <xdr:colOff>95250</xdr:colOff>
      <xdr:row>29</xdr:row>
      <xdr:rowOff>14653</xdr:rowOff>
    </xdr:from>
    <xdr:to>
      <xdr:col>32</xdr:col>
      <xdr:colOff>51525</xdr:colOff>
      <xdr:row>31</xdr:row>
      <xdr:rowOff>62215</xdr:rowOff>
    </xdr:to>
    <xdr:grpSp>
      <xdr:nvGrpSpPr>
        <xdr:cNvPr id="7" name="Group 6">
          <a:extLst>
            <a:ext uri="{FF2B5EF4-FFF2-40B4-BE49-F238E27FC236}">
              <a16:creationId xmlns:a16="http://schemas.microsoft.com/office/drawing/2014/main" id="{A1C994FA-AC4C-454A-A6D3-FECCF8E1BAE5}"/>
            </a:ext>
          </a:extLst>
        </xdr:cNvPr>
        <xdr:cNvGrpSpPr/>
      </xdr:nvGrpSpPr>
      <xdr:grpSpPr>
        <a:xfrm>
          <a:off x="3209925" y="3472228"/>
          <a:ext cx="165825" cy="333312"/>
          <a:chOff x="3377338" y="8846950"/>
          <a:chExt cx="161441" cy="351940"/>
        </a:xfrm>
      </xdr:grpSpPr>
      <xdr:sp macro="" textlink="">
        <xdr:nvSpPr>
          <xdr:cNvPr id="8" name="Rectangle 7">
            <a:extLst>
              <a:ext uri="{FF2B5EF4-FFF2-40B4-BE49-F238E27FC236}">
                <a16:creationId xmlns:a16="http://schemas.microsoft.com/office/drawing/2014/main" id="{0D6D9F25-4497-27FD-3B8D-2B3C7E0E172A}"/>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 name="Straight Arrow Connector 8">
            <a:extLst>
              <a:ext uri="{FF2B5EF4-FFF2-40B4-BE49-F238E27FC236}">
                <a16:creationId xmlns:a16="http://schemas.microsoft.com/office/drawing/2014/main" id="{A44DBBEA-5DBD-09F0-EDD0-24DF9CD0E471}"/>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58617</xdr:colOff>
      <xdr:row>29</xdr:row>
      <xdr:rowOff>65942</xdr:rowOff>
    </xdr:from>
    <xdr:to>
      <xdr:col>63</xdr:col>
      <xdr:colOff>95763</xdr:colOff>
      <xdr:row>30</xdr:row>
      <xdr:rowOff>83845</xdr:rowOff>
    </xdr:to>
    <xdr:grpSp>
      <xdr:nvGrpSpPr>
        <xdr:cNvPr id="10" name="Group 9">
          <a:extLst>
            <a:ext uri="{FF2B5EF4-FFF2-40B4-BE49-F238E27FC236}">
              <a16:creationId xmlns:a16="http://schemas.microsoft.com/office/drawing/2014/main" id="{7920F14C-9AE5-4326-B12E-4F32AFDABB9E}"/>
            </a:ext>
          </a:extLst>
        </xdr:cNvPr>
        <xdr:cNvGrpSpPr/>
      </xdr:nvGrpSpPr>
      <xdr:grpSpPr>
        <a:xfrm>
          <a:off x="4325817" y="3523517"/>
          <a:ext cx="2170746" cy="160778"/>
          <a:chOff x="3700220" y="8704881"/>
          <a:chExt cx="2198016" cy="142068"/>
        </a:xfrm>
      </xdr:grpSpPr>
      <xdr:sp macro="" textlink="">
        <xdr:nvSpPr>
          <xdr:cNvPr id="11" name="Rectangle 10">
            <a:extLst>
              <a:ext uri="{FF2B5EF4-FFF2-40B4-BE49-F238E27FC236}">
                <a16:creationId xmlns:a16="http://schemas.microsoft.com/office/drawing/2014/main" id="{EFA56B3E-D48C-DA77-65BB-186AE125853B}"/>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2" name="Straight Arrow Connector 11">
            <a:extLst>
              <a:ext uri="{FF2B5EF4-FFF2-40B4-BE49-F238E27FC236}">
                <a16:creationId xmlns:a16="http://schemas.microsoft.com/office/drawing/2014/main" id="{B6F1773C-7D22-4D5F-D869-001761505A89}"/>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29308</xdr:colOff>
      <xdr:row>33</xdr:row>
      <xdr:rowOff>14653</xdr:rowOff>
    </xdr:from>
    <xdr:to>
      <xdr:col>34</xdr:col>
      <xdr:colOff>88160</xdr:colOff>
      <xdr:row>35</xdr:row>
      <xdr:rowOff>62215</xdr:rowOff>
    </xdr:to>
    <xdr:grpSp>
      <xdr:nvGrpSpPr>
        <xdr:cNvPr id="13" name="Group 12">
          <a:extLst>
            <a:ext uri="{FF2B5EF4-FFF2-40B4-BE49-F238E27FC236}">
              <a16:creationId xmlns:a16="http://schemas.microsoft.com/office/drawing/2014/main" id="{4F0BFF1D-4CA2-4D14-82CE-E9E0C79B5856}"/>
            </a:ext>
          </a:extLst>
        </xdr:cNvPr>
        <xdr:cNvGrpSpPr/>
      </xdr:nvGrpSpPr>
      <xdr:grpSpPr>
        <a:xfrm>
          <a:off x="3458308" y="3910378"/>
          <a:ext cx="163627" cy="333312"/>
          <a:chOff x="3377338" y="8846950"/>
          <a:chExt cx="161441" cy="351940"/>
        </a:xfrm>
      </xdr:grpSpPr>
      <xdr:sp macro="" textlink="">
        <xdr:nvSpPr>
          <xdr:cNvPr id="14" name="Rectangle 13">
            <a:extLst>
              <a:ext uri="{FF2B5EF4-FFF2-40B4-BE49-F238E27FC236}">
                <a16:creationId xmlns:a16="http://schemas.microsoft.com/office/drawing/2014/main" id="{03F7EAB1-F4A6-2E0D-8AB0-477FB3F2C177}"/>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5" name="Straight Arrow Connector 14">
            <a:extLst>
              <a:ext uri="{FF2B5EF4-FFF2-40B4-BE49-F238E27FC236}">
                <a16:creationId xmlns:a16="http://schemas.microsoft.com/office/drawing/2014/main" id="{62523C68-5D6B-47A3-8B93-4C9212CCC2AE}"/>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58617</xdr:colOff>
      <xdr:row>33</xdr:row>
      <xdr:rowOff>65942</xdr:rowOff>
    </xdr:from>
    <xdr:to>
      <xdr:col>63</xdr:col>
      <xdr:colOff>95763</xdr:colOff>
      <xdr:row>34</xdr:row>
      <xdr:rowOff>73269</xdr:rowOff>
    </xdr:to>
    <xdr:grpSp>
      <xdr:nvGrpSpPr>
        <xdr:cNvPr id="16" name="Group 15">
          <a:extLst>
            <a:ext uri="{FF2B5EF4-FFF2-40B4-BE49-F238E27FC236}">
              <a16:creationId xmlns:a16="http://schemas.microsoft.com/office/drawing/2014/main" id="{98DA9B00-95CD-4C55-B51A-60971951C3F7}"/>
            </a:ext>
          </a:extLst>
        </xdr:cNvPr>
        <xdr:cNvGrpSpPr/>
      </xdr:nvGrpSpPr>
      <xdr:grpSpPr>
        <a:xfrm>
          <a:off x="4325817" y="3961667"/>
          <a:ext cx="2170746" cy="150202"/>
          <a:chOff x="3700220" y="8704881"/>
          <a:chExt cx="2198016" cy="142068"/>
        </a:xfrm>
      </xdr:grpSpPr>
      <xdr:sp macro="" textlink="">
        <xdr:nvSpPr>
          <xdr:cNvPr id="17" name="Rectangle 16">
            <a:extLst>
              <a:ext uri="{FF2B5EF4-FFF2-40B4-BE49-F238E27FC236}">
                <a16:creationId xmlns:a16="http://schemas.microsoft.com/office/drawing/2014/main" id="{9EB93114-0FDB-38F5-D388-4FA72EE196F2}"/>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8" name="Straight Arrow Connector 17">
            <a:extLst>
              <a:ext uri="{FF2B5EF4-FFF2-40B4-BE49-F238E27FC236}">
                <a16:creationId xmlns:a16="http://schemas.microsoft.com/office/drawing/2014/main" id="{0AC8452A-45B9-5DE4-E1A6-9E059C36A0AF}"/>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95250</xdr:colOff>
      <xdr:row>76</xdr:row>
      <xdr:rowOff>15876</xdr:rowOff>
    </xdr:from>
    <xdr:to>
      <xdr:col>29</xdr:col>
      <xdr:colOff>50304</xdr:colOff>
      <xdr:row>78</xdr:row>
      <xdr:rowOff>67590</xdr:rowOff>
    </xdr:to>
    <xdr:grpSp>
      <xdr:nvGrpSpPr>
        <xdr:cNvPr id="24" name="Group 23">
          <a:extLst>
            <a:ext uri="{FF2B5EF4-FFF2-40B4-BE49-F238E27FC236}">
              <a16:creationId xmlns:a16="http://schemas.microsoft.com/office/drawing/2014/main" id="{75A58DA7-508F-45C1-BE1A-E0C380A9EB5D}"/>
            </a:ext>
          </a:extLst>
        </xdr:cNvPr>
        <xdr:cNvGrpSpPr/>
      </xdr:nvGrpSpPr>
      <xdr:grpSpPr>
        <a:xfrm>
          <a:off x="2895600" y="9436101"/>
          <a:ext cx="164604" cy="337464"/>
          <a:chOff x="3377338" y="8846950"/>
          <a:chExt cx="161441" cy="351940"/>
        </a:xfrm>
      </xdr:grpSpPr>
      <xdr:sp macro="" textlink="">
        <xdr:nvSpPr>
          <xdr:cNvPr id="25" name="Rectangle 24">
            <a:extLst>
              <a:ext uri="{FF2B5EF4-FFF2-40B4-BE49-F238E27FC236}">
                <a16:creationId xmlns:a16="http://schemas.microsoft.com/office/drawing/2014/main" id="{6BC03993-8310-8587-A8BA-96F3B498FB17}"/>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6" name="Straight Arrow Connector 25">
            <a:extLst>
              <a:ext uri="{FF2B5EF4-FFF2-40B4-BE49-F238E27FC236}">
                <a16:creationId xmlns:a16="http://schemas.microsoft.com/office/drawing/2014/main" id="{60552808-9A09-1831-81C8-549D2651EB4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45</xdr:col>
      <xdr:colOff>5102</xdr:colOff>
      <xdr:row>76</xdr:row>
      <xdr:rowOff>10558</xdr:rowOff>
    </xdr:from>
    <xdr:to>
      <xdr:col>63</xdr:col>
      <xdr:colOff>95250</xdr:colOff>
      <xdr:row>77</xdr:row>
      <xdr:rowOff>68649</xdr:rowOff>
    </xdr:to>
    <xdr:grpSp>
      <xdr:nvGrpSpPr>
        <xdr:cNvPr id="27" name="Group 26">
          <a:extLst>
            <a:ext uri="{FF2B5EF4-FFF2-40B4-BE49-F238E27FC236}">
              <a16:creationId xmlns:a16="http://schemas.microsoft.com/office/drawing/2014/main" id="{6B4F48BD-8473-4DDD-B0DA-0482C9E68D15}"/>
            </a:ext>
          </a:extLst>
        </xdr:cNvPr>
        <xdr:cNvGrpSpPr/>
      </xdr:nvGrpSpPr>
      <xdr:grpSpPr>
        <a:xfrm>
          <a:off x="4596152" y="9430783"/>
          <a:ext cx="1899898" cy="200966"/>
          <a:chOff x="3766657" y="8630820"/>
          <a:chExt cx="2216997" cy="142068"/>
        </a:xfrm>
      </xdr:grpSpPr>
      <xdr:sp macro="" textlink="">
        <xdr:nvSpPr>
          <xdr:cNvPr id="28" name="Rectangle 27">
            <a:extLst>
              <a:ext uri="{FF2B5EF4-FFF2-40B4-BE49-F238E27FC236}">
                <a16:creationId xmlns:a16="http://schemas.microsoft.com/office/drawing/2014/main" id="{1677656F-A50D-D6B2-ABC8-D4C8D3D2CE3E}"/>
              </a:ext>
            </a:extLst>
          </xdr:cNvPr>
          <xdr:cNvSpPr/>
        </xdr:nvSpPr>
        <xdr:spPr>
          <a:xfrm>
            <a:off x="3766657" y="863082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9" name="Straight Arrow Connector 28">
            <a:extLst>
              <a:ext uri="{FF2B5EF4-FFF2-40B4-BE49-F238E27FC236}">
                <a16:creationId xmlns:a16="http://schemas.microsoft.com/office/drawing/2014/main" id="{BBDED672-C241-3006-694B-E2CF06197DF5}"/>
              </a:ext>
            </a:extLst>
          </xdr:cNvPr>
          <xdr:cNvCxnSpPr/>
        </xdr:nvCxnSpPr>
        <xdr:spPr>
          <a:xfrm>
            <a:off x="3937393" y="8772888"/>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62</xdr:col>
      <xdr:colOff>5611</xdr:colOff>
      <xdr:row>90</xdr:row>
      <xdr:rowOff>27215</xdr:rowOff>
    </xdr:from>
    <xdr:to>
      <xdr:col>64</xdr:col>
      <xdr:colOff>54429</xdr:colOff>
      <xdr:row>94</xdr:row>
      <xdr:rowOff>74839</xdr:rowOff>
    </xdr:to>
    <xdr:grpSp>
      <xdr:nvGrpSpPr>
        <xdr:cNvPr id="42" name="Group 41">
          <a:extLst>
            <a:ext uri="{FF2B5EF4-FFF2-40B4-BE49-F238E27FC236}">
              <a16:creationId xmlns:a16="http://schemas.microsoft.com/office/drawing/2014/main" id="{26F03F03-CC61-42BA-94C2-0398A90C747C}"/>
            </a:ext>
          </a:extLst>
        </xdr:cNvPr>
        <xdr:cNvGrpSpPr/>
      </xdr:nvGrpSpPr>
      <xdr:grpSpPr>
        <a:xfrm>
          <a:off x="6349261" y="11180990"/>
          <a:ext cx="210743" cy="552449"/>
          <a:chOff x="6029326" y="2447768"/>
          <a:chExt cx="197784" cy="129388"/>
        </a:xfrm>
      </xdr:grpSpPr>
      <xdr:cxnSp macro="">
        <xdr:nvCxnSpPr>
          <xdr:cNvPr id="43" name="Straight Arrow Connector 42">
            <a:extLst>
              <a:ext uri="{FF2B5EF4-FFF2-40B4-BE49-F238E27FC236}">
                <a16:creationId xmlns:a16="http://schemas.microsoft.com/office/drawing/2014/main" id="{A5EAB641-37AD-8F99-0255-F352784F46AE}"/>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4" name="Rectangle 37">
            <a:extLst>
              <a:ext uri="{FF2B5EF4-FFF2-40B4-BE49-F238E27FC236}">
                <a16:creationId xmlns:a16="http://schemas.microsoft.com/office/drawing/2014/main" id="{82093911-3588-9C3C-6DD2-756C1F0D02EA}"/>
              </a:ext>
            </a:extLst>
          </xdr:cNvPr>
          <xdr:cNvSpPr/>
        </xdr:nvSpPr>
        <xdr:spPr>
          <a:xfrm>
            <a:off x="6029326" y="2447768"/>
            <a:ext cx="54826" cy="12938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32</xdr:col>
      <xdr:colOff>76933</xdr:colOff>
      <xdr:row>109</xdr:row>
      <xdr:rowOff>5128</xdr:rowOff>
    </xdr:from>
    <xdr:to>
      <xdr:col>34</xdr:col>
      <xdr:colOff>31010</xdr:colOff>
      <xdr:row>111</xdr:row>
      <xdr:rowOff>52690</xdr:rowOff>
    </xdr:to>
    <xdr:grpSp>
      <xdr:nvGrpSpPr>
        <xdr:cNvPr id="45" name="Group 44">
          <a:extLst>
            <a:ext uri="{FF2B5EF4-FFF2-40B4-BE49-F238E27FC236}">
              <a16:creationId xmlns:a16="http://schemas.microsoft.com/office/drawing/2014/main" id="{A45056A1-605B-4B32-A092-B6E251EFD905}"/>
            </a:ext>
          </a:extLst>
        </xdr:cNvPr>
        <xdr:cNvGrpSpPr/>
      </xdr:nvGrpSpPr>
      <xdr:grpSpPr>
        <a:xfrm>
          <a:off x="3401158" y="13540153"/>
          <a:ext cx="163627" cy="333312"/>
          <a:chOff x="3377338" y="8846950"/>
          <a:chExt cx="161441" cy="351940"/>
        </a:xfrm>
      </xdr:grpSpPr>
      <xdr:sp macro="" textlink="">
        <xdr:nvSpPr>
          <xdr:cNvPr id="46" name="Rectangle 45">
            <a:extLst>
              <a:ext uri="{FF2B5EF4-FFF2-40B4-BE49-F238E27FC236}">
                <a16:creationId xmlns:a16="http://schemas.microsoft.com/office/drawing/2014/main" id="{F2295AA2-9C6C-C87F-C87E-EDD288FDE275}"/>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7" name="Straight Arrow Connector 46">
            <a:extLst>
              <a:ext uri="{FF2B5EF4-FFF2-40B4-BE49-F238E27FC236}">
                <a16:creationId xmlns:a16="http://schemas.microsoft.com/office/drawing/2014/main" id="{D506CEBA-BF29-FFCB-23A6-1B78A374B91B}"/>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58617</xdr:colOff>
      <xdr:row>109</xdr:row>
      <xdr:rowOff>65942</xdr:rowOff>
    </xdr:from>
    <xdr:to>
      <xdr:col>63</xdr:col>
      <xdr:colOff>95763</xdr:colOff>
      <xdr:row>110</xdr:row>
      <xdr:rowOff>73269</xdr:rowOff>
    </xdr:to>
    <xdr:grpSp>
      <xdr:nvGrpSpPr>
        <xdr:cNvPr id="48" name="Group 47">
          <a:extLst>
            <a:ext uri="{FF2B5EF4-FFF2-40B4-BE49-F238E27FC236}">
              <a16:creationId xmlns:a16="http://schemas.microsoft.com/office/drawing/2014/main" id="{FB68F2F0-CB5E-4FAA-AF78-46A94197E94C}"/>
            </a:ext>
          </a:extLst>
        </xdr:cNvPr>
        <xdr:cNvGrpSpPr/>
      </xdr:nvGrpSpPr>
      <xdr:grpSpPr>
        <a:xfrm>
          <a:off x="4325817" y="13600967"/>
          <a:ext cx="2170746" cy="150202"/>
          <a:chOff x="3700220" y="8704881"/>
          <a:chExt cx="2198016" cy="142068"/>
        </a:xfrm>
      </xdr:grpSpPr>
      <xdr:sp macro="" textlink="">
        <xdr:nvSpPr>
          <xdr:cNvPr id="49" name="Rectangle 48">
            <a:extLst>
              <a:ext uri="{FF2B5EF4-FFF2-40B4-BE49-F238E27FC236}">
                <a16:creationId xmlns:a16="http://schemas.microsoft.com/office/drawing/2014/main" id="{541375BA-6016-CD57-704B-B7662BEF63B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0" name="Straight Arrow Connector 49">
            <a:extLst>
              <a:ext uri="{FF2B5EF4-FFF2-40B4-BE49-F238E27FC236}">
                <a16:creationId xmlns:a16="http://schemas.microsoft.com/office/drawing/2014/main" id="{A42ADC61-D9BB-31ED-390C-4617057FFBF7}"/>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62</xdr:col>
      <xdr:colOff>0</xdr:colOff>
      <xdr:row>114</xdr:row>
      <xdr:rowOff>57150</xdr:rowOff>
    </xdr:from>
    <xdr:to>
      <xdr:col>64</xdr:col>
      <xdr:colOff>38100</xdr:colOff>
      <xdr:row>116</xdr:row>
      <xdr:rowOff>76200</xdr:rowOff>
    </xdr:to>
    <xdr:grpSp>
      <xdr:nvGrpSpPr>
        <xdr:cNvPr id="51" name="Group 50">
          <a:extLst>
            <a:ext uri="{FF2B5EF4-FFF2-40B4-BE49-F238E27FC236}">
              <a16:creationId xmlns:a16="http://schemas.microsoft.com/office/drawing/2014/main" id="{52F6E0C2-F19D-4BCD-9AA2-78B2CDFF6D9C}"/>
            </a:ext>
          </a:extLst>
        </xdr:cNvPr>
        <xdr:cNvGrpSpPr/>
      </xdr:nvGrpSpPr>
      <xdr:grpSpPr>
        <a:xfrm>
          <a:off x="6343650" y="14173200"/>
          <a:ext cx="200025" cy="304800"/>
          <a:chOff x="6029326" y="2438400"/>
          <a:chExt cx="197784" cy="140494"/>
        </a:xfrm>
      </xdr:grpSpPr>
      <xdr:cxnSp macro="">
        <xdr:nvCxnSpPr>
          <xdr:cNvPr id="52" name="Straight Arrow Connector 51">
            <a:extLst>
              <a:ext uri="{FF2B5EF4-FFF2-40B4-BE49-F238E27FC236}">
                <a16:creationId xmlns:a16="http://schemas.microsoft.com/office/drawing/2014/main" id="{17503B97-FAF0-27EA-BF63-1A47F27BB003}"/>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3" name="Rectangle 37">
            <a:extLst>
              <a:ext uri="{FF2B5EF4-FFF2-40B4-BE49-F238E27FC236}">
                <a16:creationId xmlns:a16="http://schemas.microsoft.com/office/drawing/2014/main" id="{917A2FF9-5DD7-B92C-52D8-49343F034DAD}"/>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62</xdr:col>
      <xdr:colOff>0</xdr:colOff>
      <xdr:row>85</xdr:row>
      <xdr:rowOff>76200</xdr:rowOff>
    </xdr:from>
    <xdr:to>
      <xdr:col>64</xdr:col>
      <xdr:colOff>23552</xdr:colOff>
      <xdr:row>86</xdr:row>
      <xdr:rowOff>86537</xdr:rowOff>
    </xdr:to>
    <xdr:grpSp>
      <xdr:nvGrpSpPr>
        <xdr:cNvPr id="54" name="Group 53">
          <a:extLst>
            <a:ext uri="{FF2B5EF4-FFF2-40B4-BE49-F238E27FC236}">
              <a16:creationId xmlns:a16="http://schemas.microsoft.com/office/drawing/2014/main" id="{19D3F594-1840-4EC7-BD3B-80494038CD85}"/>
            </a:ext>
          </a:extLst>
        </xdr:cNvPr>
        <xdr:cNvGrpSpPr/>
      </xdr:nvGrpSpPr>
      <xdr:grpSpPr>
        <a:xfrm>
          <a:off x="6343650" y="10648950"/>
          <a:ext cx="185477" cy="153212"/>
          <a:chOff x="6029326" y="2438400"/>
          <a:chExt cx="197784" cy="140494"/>
        </a:xfrm>
      </xdr:grpSpPr>
      <xdr:cxnSp macro="">
        <xdr:nvCxnSpPr>
          <xdr:cNvPr id="55" name="Straight Arrow Connector 54">
            <a:extLst>
              <a:ext uri="{FF2B5EF4-FFF2-40B4-BE49-F238E27FC236}">
                <a16:creationId xmlns:a16="http://schemas.microsoft.com/office/drawing/2014/main" id="{A06840A5-22DC-6088-8308-8A2134176A4D}"/>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6" name="Rectangle 37">
            <a:extLst>
              <a:ext uri="{FF2B5EF4-FFF2-40B4-BE49-F238E27FC236}">
                <a16:creationId xmlns:a16="http://schemas.microsoft.com/office/drawing/2014/main" id="{05F661C9-796F-B0B6-922B-42DFB2667A55}"/>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61</xdr:col>
      <xdr:colOff>55279</xdr:colOff>
      <xdr:row>126</xdr:row>
      <xdr:rowOff>64975</xdr:rowOff>
    </xdr:from>
    <xdr:to>
      <xdr:col>64</xdr:col>
      <xdr:colOff>19901</xdr:colOff>
      <xdr:row>126</xdr:row>
      <xdr:rowOff>67696</xdr:rowOff>
    </xdr:to>
    <xdr:cxnSp macro="">
      <xdr:nvCxnSpPr>
        <xdr:cNvPr id="57" name="Straight Arrow Connector 56">
          <a:extLst>
            <a:ext uri="{FF2B5EF4-FFF2-40B4-BE49-F238E27FC236}">
              <a16:creationId xmlns:a16="http://schemas.microsoft.com/office/drawing/2014/main" id="{E4B5A0DE-4225-4E2C-A53E-E8D9E2399CE5}"/>
            </a:ext>
          </a:extLst>
        </xdr:cNvPr>
        <xdr:cNvCxnSpPr/>
      </xdr:nvCxnSpPr>
      <xdr:spPr>
        <a:xfrm>
          <a:off x="6341779" y="23525050"/>
          <a:ext cx="183697" cy="2721"/>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37479</xdr:colOff>
      <xdr:row>161</xdr:row>
      <xdr:rowOff>50031</xdr:rowOff>
    </xdr:from>
    <xdr:to>
      <xdr:col>34</xdr:col>
      <xdr:colOff>93609</xdr:colOff>
      <xdr:row>164</xdr:row>
      <xdr:rowOff>29557</xdr:rowOff>
    </xdr:to>
    <xdr:grpSp>
      <xdr:nvGrpSpPr>
        <xdr:cNvPr id="58" name="Group 57">
          <a:extLst>
            <a:ext uri="{FF2B5EF4-FFF2-40B4-BE49-F238E27FC236}">
              <a16:creationId xmlns:a16="http://schemas.microsoft.com/office/drawing/2014/main" id="{5B2B85C9-2A0A-4006-8FF2-D7AE540D93C4}"/>
            </a:ext>
          </a:extLst>
        </xdr:cNvPr>
        <xdr:cNvGrpSpPr/>
      </xdr:nvGrpSpPr>
      <xdr:grpSpPr>
        <a:xfrm>
          <a:off x="3466479" y="20081106"/>
          <a:ext cx="160905" cy="303376"/>
          <a:chOff x="3377338" y="8846950"/>
          <a:chExt cx="161441" cy="351940"/>
        </a:xfrm>
      </xdr:grpSpPr>
      <xdr:sp macro="" textlink="">
        <xdr:nvSpPr>
          <xdr:cNvPr id="59" name="Rectangle 58">
            <a:extLst>
              <a:ext uri="{FF2B5EF4-FFF2-40B4-BE49-F238E27FC236}">
                <a16:creationId xmlns:a16="http://schemas.microsoft.com/office/drawing/2014/main" id="{5D282CFF-32CE-26AF-8C87-BEF9D6C56727}"/>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0" name="Straight Arrow Connector 59">
            <a:extLst>
              <a:ext uri="{FF2B5EF4-FFF2-40B4-BE49-F238E27FC236}">
                <a16:creationId xmlns:a16="http://schemas.microsoft.com/office/drawing/2014/main" id="{490B7AA7-662F-B48B-213E-615CBD4CEA68}"/>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50</xdr:col>
      <xdr:colOff>47731</xdr:colOff>
      <xdr:row>162</xdr:row>
      <xdr:rowOff>62991</xdr:rowOff>
    </xdr:from>
    <xdr:to>
      <xdr:col>64</xdr:col>
      <xdr:colOff>835</xdr:colOff>
      <xdr:row>163</xdr:row>
      <xdr:rowOff>66816</xdr:rowOff>
    </xdr:to>
    <xdr:grpSp>
      <xdr:nvGrpSpPr>
        <xdr:cNvPr id="61" name="Group 60">
          <a:extLst>
            <a:ext uri="{FF2B5EF4-FFF2-40B4-BE49-F238E27FC236}">
              <a16:creationId xmlns:a16="http://schemas.microsoft.com/office/drawing/2014/main" id="{D55F2908-70F9-4D36-8C6B-BDF8484C7C58}"/>
            </a:ext>
          </a:extLst>
        </xdr:cNvPr>
        <xdr:cNvGrpSpPr/>
      </xdr:nvGrpSpPr>
      <xdr:grpSpPr>
        <a:xfrm>
          <a:off x="5162656" y="20170266"/>
          <a:ext cx="1343754" cy="127650"/>
          <a:chOff x="3700220" y="8712568"/>
          <a:chExt cx="1360542" cy="142067"/>
        </a:xfrm>
      </xdr:grpSpPr>
      <xdr:sp macro="" textlink="">
        <xdr:nvSpPr>
          <xdr:cNvPr id="62" name="Rectangle 61">
            <a:extLst>
              <a:ext uri="{FF2B5EF4-FFF2-40B4-BE49-F238E27FC236}">
                <a16:creationId xmlns:a16="http://schemas.microsoft.com/office/drawing/2014/main" id="{6FCE6ADD-9A1D-9027-5802-6139D006F5FC}"/>
              </a:ext>
            </a:extLst>
          </xdr:cNvPr>
          <xdr:cNvSpPr/>
        </xdr:nvSpPr>
        <xdr:spPr>
          <a:xfrm>
            <a:off x="3700220" y="8712568"/>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3" name="Straight Arrow Connector 62">
            <a:extLst>
              <a:ext uri="{FF2B5EF4-FFF2-40B4-BE49-F238E27FC236}">
                <a16:creationId xmlns:a16="http://schemas.microsoft.com/office/drawing/2014/main" id="{EA1FB332-0D28-07B6-D4F9-15FAC9691667}"/>
              </a:ext>
            </a:extLst>
          </xdr:cNvPr>
          <xdr:cNvCxnSpPr/>
        </xdr:nvCxnSpPr>
        <xdr:spPr>
          <a:xfrm>
            <a:off x="3871294" y="8849832"/>
            <a:ext cx="1189468"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76933</xdr:colOff>
      <xdr:row>140</xdr:row>
      <xdr:rowOff>5128</xdr:rowOff>
    </xdr:from>
    <xdr:to>
      <xdr:col>34</xdr:col>
      <xdr:colOff>31010</xdr:colOff>
      <xdr:row>142</xdr:row>
      <xdr:rowOff>52690</xdr:rowOff>
    </xdr:to>
    <xdr:grpSp>
      <xdr:nvGrpSpPr>
        <xdr:cNvPr id="64" name="Group 63">
          <a:extLst>
            <a:ext uri="{FF2B5EF4-FFF2-40B4-BE49-F238E27FC236}">
              <a16:creationId xmlns:a16="http://schemas.microsoft.com/office/drawing/2014/main" id="{845FB37B-94B5-45F4-B954-317AD722CD20}"/>
            </a:ext>
          </a:extLst>
        </xdr:cNvPr>
        <xdr:cNvGrpSpPr/>
      </xdr:nvGrpSpPr>
      <xdr:grpSpPr>
        <a:xfrm>
          <a:off x="3401158" y="17435878"/>
          <a:ext cx="163627" cy="333312"/>
          <a:chOff x="3377338" y="8846950"/>
          <a:chExt cx="161441" cy="351940"/>
        </a:xfrm>
      </xdr:grpSpPr>
      <xdr:sp macro="" textlink="">
        <xdr:nvSpPr>
          <xdr:cNvPr id="65" name="Rectangle 64">
            <a:extLst>
              <a:ext uri="{FF2B5EF4-FFF2-40B4-BE49-F238E27FC236}">
                <a16:creationId xmlns:a16="http://schemas.microsoft.com/office/drawing/2014/main" id="{64455B2E-2947-1C28-84D9-EB47640FE32D}"/>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6" name="Straight Arrow Connector 65">
            <a:extLst>
              <a:ext uri="{FF2B5EF4-FFF2-40B4-BE49-F238E27FC236}">
                <a16:creationId xmlns:a16="http://schemas.microsoft.com/office/drawing/2014/main" id="{E2F6D086-0B4C-DFC2-C4B3-343EAE21BEB5}"/>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58617</xdr:colOff>
      <xdr:row>140</xdr:row>
      <xdr:rowOff>65942</xdr:rowOff>
    </xdr:from>
    <xdr:to>
      <xdr:col>63</xdr:col>
      <xdr:colOff>95763</xdr:colOff>
      <xdr:row>141</xdr:row>
      <xdr:rowOff>73269</xdr:rowOff>
    </xdr:to>
    <xdr:grpSp>
      <xdr:nvGrpSpPr>
        <xdr:cNvPr id="67" name="Group 66">
          <a:extLst>
            <a:ext uri="{FF2B5EF4-FFF2-40B4-BE49-F238E27FC236}">
              <a16:creationId xmlns:a16="http://schemas.microsoft.com/office/drawing/2014/main" id="{346A1AC9-CAF3-41D7-9815-379B1EBB76C5}"/>
            </a:ext>
          </a:extLst>
        </xdr:cNvPr>
        <xdr:cNvGrpSpPr/>
      </xdr:nvGrpSpPr>
      <xdr:grpSpPr>
        <a:xfrm>
          <a:off x="4325817" y="17496692"/>
          <a:ext cx="2170746" cy="150202"/>
          <a:chOff x="3700220" y="8704881"/>
          <a:chExt cx="2198016" cy="142068"/>
        </a:xfrm>
      </xdr:grpSpPr>
      <xdr:sp macro="" textlink="">
        <xdr:nvSpPr>
          <xdr:cNvPr id="68" name="Rectangle 67">
            <a:extLst>
              <a:ext uri="{FF2B5EF4-FFF2-40B4-BE49-F238E27FC236}">
                <a16:creationId xmlns:a16="http://schemas.microsoft.com/office/drawing/2014/main" id="{537ACAA3-8763-3540-08DB-E842AB72ED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9" name="Straight Arrow Connector 68">
            <a:extLst>
              <a:ext uri="{FF2B5EF4-FFF2-40B4-BE49-F238E27FC236}">
                <a16:creationId xmlns:a16="http://schemas.microsoft.com/office/drawing/2014/main" id="{54A04F12-B9B3-23C5-1AB6-9EC35B6B2CC3}"/>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95250</xdr:colOff>
      <xdr:row>29</xdr:row>
      <xdr:rowOff>14653</xdr:rowOff>
    </xdr:from>
    <xdr:to>
      <xdr:col>32</xdr:col>
      <xdr:colOff>51525</xdr:colOff>
      <xdr:row>31</xdr:row>
      <xdr:rowOff>62215</xdr:rowOff>
    </xdr:to>
    <xdr:grpSp>
      <xdr:nvGrpSpPr>
        <xdr:cNvPr id="2" name="Group 1">
          <a:extLst>
            <a:ext uri="{FF2B5EF4-FFF2-40B4-BE49-F238E27FC236}">
              <a16:creationId xmlns:a16="http://schemas.microsoft.com/office/drawing/2014/main" id="{F99E678B-D43E-4363-B12D-DC7EFA9686A7}"/>
            </a:ext>
          </a:extLst>
        </xdr:cNvPr>
        <xdr:cNvGrpSpPr/>
      </xdr:nvGrpSpPr>
      <xdr:grpSpPr>
        <a:xfrm>
          <a:off x="3209925" y="3472228"/>
          <a:ext cx="165825" cy="333312"/>
          <a:chOff x="3377338" y="8846950"/>
          <a:chExt cx="161441" cy="351940"/>
        </a:xfrm>
      </xdr:grpSpPr>
      <xdr:sp macro="" textlink="">
        <xdr:nvSpPr>
          <xdr:cNvPr id="3" name="Rectangle 2">
            <a:extLst>
              <a:ext uri="{FF2B5EF4-FFF2-40B4-BE49-F238E27FC236}">
                <a16:creationId xmlns:a16="http://schemas.microsoft.com/office/drawing/2014/main" id="{7806706B-47CC-B9F1-1C7F-049614114D77}"/>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 name="Straight Arrow Connector 3">
            <a:extLst>
              <a:ext uri="{FF2B5EF4-FFF2-40B4-BE49-F238E27FC236}">
                <a16:creationId xmlns:a16="http://schemas.microsoft.com/office/drawing/2014/main" id="{DA657E25-2540-5DA5-8D99-BBEB5800D6E9}"/>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58617</xdr:colOff>
      <xdr:row>29</xdr:row>
      <xdr:rowOff>65942</xdr:rowOff>
    </xdr:from>
    <xdr:to>
      <xdr:col>63</xdr:col>
      <xdr:colOff>95763</xdr:colOff>
      <xdr:row>30</xdr:row>
      <xdr:rowOff>83845</xdr:rowOff>
    </xdr:to>
    <xdr:grpSp>
      <xdr:nvGrpSpPr>
        <xdr:cNvPr id="5" name="Group 4">
          <a:extLst>
            <a:ext uri="{FF2B5EF4-FFF2-40B4-BE49-F238E27FC236}">
              <a16:creationId xmlns:a16="http://schemas.microsoft.com/office/drawing/2014/main" id="{C9172ADE-769E-485C-9379-F47B5F14DC26}"/>
            </a:ext>
          </a:extLst>
        </xdr:cNvPr>
        <xdr:cNvGrpSpPr/>
      </xdr:nvGrpSpPr>
      <xdr:grpSpPr>
        <a:xfrm>
          <a:off x="4325817" y="3523517"/>
          <a:ext cx="2170746" cy="160778"/>
          <a:chOff x="3700220" y="8704881"/>
          <a:chExt cx="2198016" cy="142068"/>
        </a:xfrm>
      </xdr:grpSpPr>
      <xdr:sp macro="" textlink="">
        <xdr:nvSpPr>
          <xdr:cNvPr id="6" name="Rectangle 5">
            <a:extLst>
              <a:ext uri="{FF2B5EF4-FFF2-40B4-BE49-F238E27FC236}">
                <a16:creationId xmlns:a16="http://schemas.microsoft.com/office/drawing/2014/main" id="{777C7A0A-1471-E078-85BF-7AB914997E11}"/>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 name="Straight Arrow Connector 6">
            <a:extLst>
              <a:ext uri="{FF2B5EF4-FFF2-40B4-BE49-F238E27FC236}">
                <a16:creationId xmlns:a16="http://schemas.microsoft.com/office/drawing/2014/main" id="{8BCD237C-9048-E202-21CD-6781F8F178DD}"/>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29308</xdr:colOff>
      <xdr:row>33</xdr:row>
      <xdr:rowOff>14653</xdr:rowOff>
    </xdr:from>
    <xdr:to>
      <xdr:col>34</xdr:col>
      <xdr:colOff>88160</xdr:colOff>
      <xdr:row>35</xdr:row>
      <xdr:rowOff>62215</xdr:rowOff>
    </xdr:to>
    <xdr:grpSp>
      <xdr:nvGrpSpPr>
        <xdr:cNvPr id="8" name="Group 7">
          <a:extLst>
            <a:ext uri="{FF2B5EF4-FFF2-40B4-BE49-F238E27FC236}">
              <a16:creationId xmlns:a16="http://schemas.microsoft.com/office/drawing/2014/main" id="{43036499-44EA-4D67-973E-316225C97A38}"/>
            </a:ext>
          </a:extLst>
        </xdr:cNvPr>
        <xdr:cNvGrpSpPr/>
      </xdr:nvGrpSpPr>
      <xdr:grpSpPr>
        <a:xfrm>
          <a:off x="3458308" y="3910378"/>
          <a:ext cx="163627" cy="333312"/>
          <a:chOff x="3377338" y="8846950"/>
          <a:chExt cx="161441" cy="351940"/>
        </a:xfrm>
      </xdr:grpSpPr>
      <xdr:sp macro="" textlink="">
        <xdr:nvSpPr>
          <xdr:cNvPr id="9" name="Rectangle 8">
            <a:extLst>
              <a:ext uri="{FF2B5EF4-FFF2-40B4-BE49-F238E27FC236}">
                <a16:creationId xmlns:a16="http://schemas.microsoft.com/office/drawing/2014/main" id="{840CA973-CB46-B8D4-0AAE-FF958B60F8A8}"/>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0" name="Straight Arrow Connector 9">
            <a:extLst>
              <a:ext uri="{FF2B5EF4-FFF2-40B4-BE49-F238E27FC236}">
                <a16:creationId xmlns:a16="http://schemas.microsoft.com/office/drawing/2014/main" id="{459BE994-C66A-B3F5-9A5B-0D466712A17F}"/>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58617</xdr:colOff>
      <xdr:row>33</xdr:row>
      <xdr:rowOff>65942</xdr:rowOff>
    </xdr:from>
    <xdr:to>
      <xdr:col>63</xdr:col>
      <xdr:colOff>95763</xdr:colOff>
      <xdr:row>34</xdr:row>
      <xdr:rowOff>73269</xdr:rowOff>
    </xdr:to>
    <xdr:grpSp>
      <xdr:nvGrpSpPr>
        <xdr:cNvPr id="11" name="Group 10">
          <a:extLst>
            <a:ext uri="{FF2B5EF4-FFF2-40B4-BE49-F238E27FC236}">
              <a16:creationId xmlns:a16="http://schemas.microsoft.com/office/drawing/2014/main" id="{71BF78AD-9DC5-4AE1-A6EA-485F98510CC7}"/>
            </a:ext>
          </a:extLst>
        </xdr:cNvPr>
        <xdr:cNvGrpSpPr/>
      </xdr:nvGrpSpPr>
      <xdr:grpSpPr>
        <a:xfrm>
          <a:off x="4325817" y="3961667"/>
          <a:ext cx="2170746" cy="150202"/>
          <a:chOff x="3700220" y="8704881"/>
          <a:chExt cx="2198016" cy="142068"/>
        </a:xfrm>
      </xdr:grpSpPr>
      <xdr:sp macro="" textlink="">
        <xdr:nvSpPr>
          <xdr:cNvPr id="12" name="Rectangle 11">
            <a:extLst>
              <a:ext uri="{FF2B5EF4-FFF2-40B4-BE49-F238E27FC236}">
                <a16:creationId xmlns:a16="http://schemas.microsoft.com/office/drawing/2014/main" id="{57577B08-66DF-8CDE-C3D4-E45999D1C7CB}"/>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3" name="Straight Arrow Connector 12">
            <a:extLst>
              <a:ext uri="{FF2B5EF4-FFF2-40B4-BE49-F238E27FC236}">
                <a16:creationId xmlns:a16="http://schemas.microsoft.com/office/drawing/2014/main" id="{2E3173C0-C5C4-4B1F-CE5F-4E82CFDFE26A}"/>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95250</xdr:colOff>
      <xdr:row>76</xdr:row>
      <xdr:rowOff>15876</xdr:rowOff>
    </xdr:from>
    <xdr:to>
      <xdr:col>29</xdr:col>
      <xdr:colOff>50304</xdr:colOff>
      <xdr:row>78</xdr:row>
      <xdr:rowOff>67590</xdr:rowOff>
    </xdr:to>
    <xdr:grpSp>
      <xdr:nvGrpSpPr>
        <xdr:cNvPr id="14" name="Group 13">
          <a:extLst>
            <a:ext uri="{FF2B5EF4-FFF2-40B4-BE49-F238E27FC236}">
              <a16:creationId xmlns:a16="http://schemas.microsoft.com/office/drawing/2014/main" id="{BEADC2CA-E456-448D-9C82-0B7272CC374F}"/>
            </a:ext>
          </a:extLst>
        </xdr:cNvPr>
        <xdr:cNvGrpSpPr/>
      </xdr:nvGrpSpPr>
      <xdr:grpSpPr>
        <a:xfrm>
          <a:off x="2895600" y="9436101"/>
          <a:ext cx="164604" cy="337464"/>
          <a:chOff x="3377338" y="8846950"/>
          <a:chExt cx="161441" cy="351940"/>
        </a:xfrm>
      </xdr:grpSpPr>
      <xdr:sp macro="" textlink="">
        <xdr:nvSpPr>
          <xdr:cNvPr id="15" name="Rectangle 14">
            <a:extLst>
              <a:ext uri="{FF2B5EF4-FFF2-40B4-BE49-F238E27FC236}">
                <a16:creationId xmlns:a16="http://schemas.microsoft.com/office/drawing/2014/main" id="{7FBE7062-6DC4-B8A2-CC8A-693DF3BF690B}"/>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6" name="Straight Arrow Connector 15">
            <a:extLst>
              <a:ext uri="{FF2B5EF4-FFF2-40B4-BE49-F238E27FC236}">
                <a16:creationId xmlns:a16="http://schemas.microsoft.com/office/drawing/2014/main" id="{D486312E-F3CE-FD16-F8CD-21C92EE5F271}"/>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45</xdr:col>
      <xdr:colOff>5102</xdr:colOff>
      <xdr:row>76</xdr:row>
      <xdr:rowOff>10558</xdr:rowOff>
    </xdr:from>
    <xdr:to>
      <xdr:col>63</xdr:col>
      <xdr:colOff>95250</xdr:colOff>
      <xdr:row>77</xdr:row>
      <xdr:rowOff>68649</xdr:rowOff>
    </xdr:to>
    <xdr:grpSp>
      <xdr:nvGrpSpPr>
        <xdr:cNvPr id="17" name="Group 16">
          <a:extLst>
            <a:ext uri="{FF2B5EF4-FFF2-40B4-BE49-F238E27FC236}">
              <a16:creationId xmlns:a16="http://schemas.microsoft.com/office/drawing/2014/main" id="{A6243AA2-B579-4747-98FB-DDC334DA650D}"/>
            </a:ext>
          </a:extLst>
        </xdr:cNvPr>
        <xdr:cNvGrpSpPr/>
      </xdr:nvGrpSpPr>
      <xdr:grpSpPr>
        <a:xfrm>
          <a:off x="4596152" y="9430783"/>
          <a:ext cx="1899898" cy="200966"/>
          <a:chOff x="3766657" y="8630820"/>
          <a:chExt cx="2216997" cy="142068"/>
        </a:xfrm>
      </xdr:grpSpPr>
      <xdr:sp macro="" textlink="">
        <xdr:nvSpPr>
          <xdr:cNvPr id="18" name="Rectangle 17">
            <a:extLst>
              <a:ext uri="{FF2B5EF4-FFF2-40B4-BE49-F238E27FC236}">
                <a16:creationId xmlns:a16="http://schemas.microsoft.com/office/drawing/2014/main" id="{99C993CE-F7CF-5947-B3E8-60FEF9678DDA}"/>
              </a:ext>
            </a:extLst>
          </xdr:cNvPr>
          <xdr:cNvSpPr/>
        </xdr:nvSpPr>
        <xdr:spPr>
          <a:xfrm>
            <a:off x="3766657" y="863082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9" name="Straight Arrow Connector 18">
            <a:extLst>
              <a:ext uri="{FF2B5EF4-FFF2-40B4-BE49-F238E27FC236}">
                <a16:creationId xmlns:a16="http://schemas.microsoft.com/office/drawing/2014/main" id="{BE76EC64-9741-0DEC-5E6F-045A3FE0CE4A}"/>
              </a:ext>
            </a:extLst>
          </xdr:cNvPr>
          <xdr:cNvCxnSpPr/>
        </xdr:nvCxnSpPr>
        <xdr:spPr>
          <a:xfrm>
            <a:off x="3937393" y="8772888"/>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62</xdr:col>
      <xdr:colOff>5611</xdr:colOff>
      <xdr:row>90</xdr:row>
      <xdr:rowOff>27215</xdr:rowOff>
    </xdr:from>
    <xdr:to>
      <xdr:col>64</xdr:col>
      <xdr:colOff>54429</xdr:colOff>
      <xdr:row>94</xdr:row>
      <xdr:rowOff>74839</xdr:rowOff>
    </xdr:to>
    <xdr:grpSp>
      <xdr:nvGrpSpPr>
        <xdr:cNvPr id="20" name="Group 19">
          <a:extLst>
            <a:ext uri="{FF2B5EF4-FFF2-40B4-BE49-F238E27FC236}">
              <a16:creationId xmlns:a16="http://schemas.microsoft.com/office/drawing/2014/main" id="{586031AC-4D95-44C1-BC69-14F54101BE75}"/>
            </a:ext>
          </a:extLst>
        </xdr:cNvPr>
        <xdr:cNvGrpSpPr/>
      </xdr:nvGrpSpPr>
      <xdr:grpSpPr>
        <a:xfrm>
          <a:off x="6349261" y="11180990"/>
          <a:ext cx="210743" cy="552449"/>
          <a:chOff x="6029326" y="2447768"/>
          <a:chExt cx="197784" cy="129388"/>
        </a:xfrm>
      </xdr:grpSpPr>
      <xdr:cxnSp macro="">
        <xdr:nvCxnSpPr>
          <xdr:cNvPr id="21" name="Straight Arrow Connector 20">
            <a:extLst>
              <a:ext uri="{FF2B5EF4-FFF2-40B4-BE49-F238E27FC236}">
                <a16:creationId xmlns:a16="http://schemas.microsoft.com/office/drawing/2014/main" id="{4F11DB31-68FB-7FC9-B4CE-95B21A57A54F}"/>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2" name="Rectangle 37">
            <a:extLst>
              <a:ext uri="{FF2B5EF4-FFF2-40B4-BE49-F238E27FC236}">
                <a16:creationId xmlns:a16="http://schemas.microsoft.com/office/drawing/2014/main" id="{427CD106-2827-897F-34E8-8BE91E35BD9C}"/>
              </a:ext>
            </a:extLst>
          </xdr:cNvPr>
          <xdr:cNvSpPr/>
        </xdr:nvSpPr>
        <xdr:spPr>
          <a:xfrm>
            <a:off x="6029326" y="2447768"/>
            <a:ext cx="54826" cy="12938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32</xdr:col>
      <xdr:colOff>76933</xdr:colOff>
      <xdr:row>109</xdr:row>
      <xdr:rowOff>5128</xdr:rowOff>
    </xdr:from>
    <xdr:to>
      <xdr:col>34</xdr:col>
      <xdr:colOff>31010</xdr:colOff>
      <xdr:row>111</xdr:row>
      <xdr:rowOff>52690</xdr:rowOff>
    </xdr:to>
    <xdr:grpSp>
      <xdr:nvGrpSpPr>
        <xdr:cNvPr id="23" name="Group 22">
          <a:extLst>
            <a:ext uri="{FF2B5EF4-FFF2-40B4-BE49-F238E27FC236}">
              <a16:creationId xmlns:a16="http://schemas.microsoft.com/office/drawing/2014/main" id="{E7817634-49E9-49DD-95E4-AC53B31E0211}"/>
            </a:ext>
          </a:extLst>
        </xdr:cNvPr>
        <xdr:cNvGrpSpPr/>
      </xdr:nvGrpSpPr>
      <xdr:grpSpPr>
        <a:xfrm>
          <a:off x="3401158" y="13540153"/>
          <a:ext cx="163627" cy="333312"/>
          <a:chOff x="3377338" y="8846950"/>
          <a:chExt cx="161441" cy="351940"/>
        </a:xfrm>
      </xdr:grpSpPr>
      <xdr:sp macro="" textlink="">
        <xdr:nvSpPr>
          <xdr:cNvPr id="24" name="Rectangle 23">
            <a:extLst>
              <a:ext uri="{FF2B5EF4-FFF2-40B4-BE49-F238E27FC236}">
                <a16:creationId xmlns:a16="http://schemas.microsoft.com/office/drawing/2014/main" id="{724B73D8-575B-BB4A-85AD-69368B0215A2}"/>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5" name="Straight Arrow Connector 24">
            <a:extLst>
              <a:ext uri="{FF2B5EF4-FFF2-40B4-BE49-F238E27FC236}">
                <a16:creationId xmlns:a16="http://schemas.microsoft.com/office/drawing/2014/main" id="{46CB676A-4903-4D58-B244-6F1A8AC8755F}"/>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58617</xdr:colOff>
      <xdr:row>109</xdr:row>
      <xdr:rowOff>65942</xdr:rowOff>
    </xdr:from>
    <xdr:to>
      <xdr:col>63</xdr:col>
      <xdr:colOff>95763</xdr:colOff>
      <xdr:row>110</xdr:row>
      <xdr:rowOff>73269</xdr:rowOff>
    </xdr:to>
    <xdr:grpSp>
      <xdr:nvGrpSpPr>
        <xdr:cNvPr id="26" name="Group 25">
          <a:extLst>
            <a:ext uri="{FF2B5EF4-FFF2-40B4-BE49-F238E27FC236}">
              <a16:creationId xmlns:a16="http://schemas.microsoft.com/office/drawing/2014/main" id="{ACC1EDBF-2AE0-4D51-93A8-6FE2BCBE7A7A}"/>
            </a:ext>
          </a:extLst>
        </xdr:cNvPr>
        <xdr:cNvGrpSpPr/>
      </xdr:nvGrpSpPr>
      <xdr:grpSpPr>
        <a:xfrm>
          <a:off x="4325817" y="13600967"/>
          <a:ext cx="2170746" cy="150202"/>
          <a:chOff x="3700220" y="8704881"/>
          <a:chExt cx="2198016" cy="142068"/>
        </a:xfrm>
      </xdr:grpSpPr>
      <xdr:sp macro="" textlink="">
        <xdr:nvSpPr>
          <xdr:cNvPr id="27" name="Rectangle 26">
            <a:extLst>
              <a:ext uri="{FF2B5EF4-FFF2-40B4-BE49-F238E27FC236}">
                <a16:creationId xmlns:a16="http://schemas.microsoft.com/office/drawing/2014/main" id="{6A591528-CCC6-EC1F-387B-226B1F0761C3}"/>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8" name="Straight Arrow Connector 27">
            <a:extLst>
              <a:ext uri="{FF2B5EF4-FFF2-40B4-BE49-F238E27FC236}">
                <a16:creationId xmlns:a16="http://schemas.microsoft.com/office/drawing/2014/main" id="{805E9A66-03B5-2826-E75A-0390A1B1BF73}"/>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62</xdr:col>
      <xdr:colOff>0</xdr:colOff>
      <xdr:row>114</xdr:row>
      <xdr:rowOff>57150</xdr:rowOff>
    </xdr:from>
    <xdr:to>
      <xdr:col>64</xdr:col>
      <xdr:colOff>38100</xdr:colOff>
      <xdr:row>116</xdr:row>
      <xdr:rowOff>76200</xdr:rowOff>
    </xdr:to>
    <xdr:grpSp>
      <xdr:nvGrpSpPr>
        <xdr:cNvPr id="29" name="Group 28">
          <a:extLst>
            <a:ext uri="{FF2B5EF4-FFF2-40B4-BE49-F238E27FC236}">
              <a16:creationId xmlns:a16="http://schemas.microsoft.com/office/drawing/2014/main" id="{6FA656DF-3675-4EC9-9C56-70BB94807319}"/>
            </a:ext>
          </a:extLst>
        </xdr:cNvPr>
        <xdr:cNvGrpSpPr/>
      </xdr:nvGrpSpPr>
      <xdr:grpSpPr>
        <a:xfrm>
          <a:off x="6343650" y="14173200"/>
          <a:ext cx="200025" cy="304800"/>
          <a:chOff x="6029326" y="2438400"/>
          <a:chExt cx="197784" cy="140494"/>
        </a:xfrm>
      </xdr:grpSpPr>
      <xdr:cxnSp macro="">
        <xdr:nvCxnSpPr>
          <xdr:cNvPr id="30" name="Straight Arrow Connector 29">
            <a:extLst>
              <a:ext uri="{FF2B5EF4-FFF2-40B4-BE49-F238E27FC236}">
                <a16:creationId xmlns:a16="http://schemas.microsoft.com/office/drawing/2014/main" id="{50EBCD62-133C-709F-CD5F-F206BE6FE85B}"/>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1" name="Rectangle 37">
            <a:extLst>
              <a:ext uri="{FF2B5EF4-FFF2-40B4-BE49-F238E27FC236}">
                <a16:creationId xmlns:a16="http://schemas.microsoft.com/office/drawing/2014/main" id="{D64DCA0E-6D1B-D118-1F21-C7D5023AD33A}"/>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62</xdr:col>
      <xdr:colOff>0</xdr:colOff>
      <xdr:row>85</xdr:row>
      <xdr:rowOff>76200</xdr:rowOff>
    </xdr:from>
    <xdr:to>
      <xdr:col>64</xdr:col>
      <xdr:colOff>23552</xdr:colOff>
      <xdr:row>86</xdr:row>
      <xdr:rowOff>86537</xdr:rowOff>
    </xdr:to>
    <xdr:grpSp>
      <xdr:nvGrpSpPr>
        <xdr:cNvPr id="32" name="Group 31">
          <a:extLst>
            <a:ext uri="{FF2B5EF4-FFF2-40B4-BE49-F238E27FC236}">
              <a16:creationId xmlns:a16="http://schemas.microsoft.com/office/drawing/2014/main" id="{2C69BA6E-6F67-4419-8C23-00DF750AE508}"/>
            </a:ext>
          </a:extLst>
        </xdr:cNvPr>
        <xdr:cNvGrpSpPr/>
      </xdr:nvGrpSpPr>
      <xdr:grpSpPr>
        <a:xfrm>
          <a:off x="6343650" y="10648950"/>
          <a:ext cx="185477" cy="153212"/>
          <a:chOff x="6029326" y="2438400"/>
          <a:chExt cx="197784" cy="140494"/>
        </a:xfrm>
      </xdr:grpSpPr>
      <xdr:cxnSp macro="">
        <xdr:nvCxnSpPr>
          <xdr:cNvPr id="33" name="Straight Arrow Connector 32">
            <a:extLst>
              <a:ext uri="{FF2B5EF4-FFF2-40B4-BE49-F238E27FC236}">
                <a16:creationId xmlns:a16="http://schemas.microsoft.com/office/drawing/2014/main" id="{D2547CDB-FD2E-16C8-D4E4-11E19AEDE385}"/>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4" name="Rectangle 37">
            <a:extLst>
              <a:ext uri="{FF2B5EF4-FFF2-40B4-BE49-F238E27FC236}">
                <a16:creationId xmlns:a16="http://schemas.microsoft.com/office/drawing/2014/main" id="{3AB46D23-A81B-7E52-98B5-07D8BBF70DC1}"/>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61</xdr:col>
      <xdr:colOff>55279</xdr:colOff>
      <xdr:row>126</xdr:row>
      <xdr:rowOff>64975</xdr:rowOff>
    </xdr:from>
    <xdr:to>
      <xdr:col>64</xdr:col>
      <xdr:colOff>19901</xdr:colOff>
      <xdr:row>126</xdr:row>
      <xdr:rowOff>67696</xdr:rowOff>
    </xdr:to>
    <xdr:cxnSp macro="">
      <xdr:nvCxnSpPr>
        <xdr:cNvPr id="35" name="Straight Arrow Connector 34">
          <a:extLst>
            <a:ext uri="{FF2B5EF4-FFF2-40B4-BE49-F238E27FC236}">
              <a16:creationId xmlns:a16="http://schemas.microsoft.com/office/drawing/2014/main" id="{A4D0B5CA-16C3-4080-894D-E9D77E08FD67}"/>
            </a:ext>
          </a:extLst>
        </xdr:cNvPr>
        <xdr:cNvCxnSpPr/>
      </xdr:nvCxnSpPr>
      <xdr:spPr>
        <a:xfrm>
          <a:off x="6341779" y="15971725"/>
          <a:ext cx="183697" cy="2721"/>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37479</xdr:colOff>
      <xdr:row>161</xdr:row>
      <xdr:rowOff>50031</xdr:rowOff>
    </xdr:from>
    <xdr:to>
      <xdr:col>34</xdr:col>
      <xdr:colOff>93609</xdr:colOff>
      <xdr:row>164</xdr:row>
      <xdr:rowOff>29557</xdr:rowOff>
    </xdr:to>
    <xdr:grpSp>
      <xdr:nvGrpSpPr>
        <xdr:cNvPr id="36" name="Group 35">
          <a:extLst>
            <a:ext uri="{FF2B5EF4-FFF2-40B4-BE49-F238E27FC236}">
              <a16:creationId xmlns:a16="http://schemas.microsoft.com/office/drawing/2014/main" id="{F137D58E-F45B-4BFC-B247-74EA8EE43AC7}"/>
            </a:ext>
          </a:extLst>
        </xdr:cNvPr>
        <xdr:cNvGrpSpPr/>
      </xdr:nvGrpSpPr>
      <xdr:grpSpPr>
        <a:xfrm>
          <a:off x="3466479" y="20081106"/>
          <a:ext cx="160905" cy="303376"/>
          <a:chOff x="3377338" y="8846950"/>
          <a:chExt cx="161441" cy="351940"/>
        </a:xfrm>
      </xdr:grpSpPr>
      <xdr:sp macro="" textlink="">
        <xdr:nvSpPr>
          <xdr:cNvPr id="37" name="Rectangle 36">
            <a:extLst>
              <a:ext uri="{FF2B5EF4-FFF2-40B4-BE49-F238E27FC236}">
                <a16:creationId xmlns:a16="http://schemas.microsoft.com/office/drawing/2014/main" id="{2E5E262E-D83C-0695-E477-B43F09AEC6BD}"/>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8" name="Straight Arrow Connector 37">
            <a:extLst>
              <a:ext uri="{FF2B5EF4-FFF2-40B4-BE49-F238E27FC236}">
                <a16:creationId xmlns:a16="http://schemas.microsoft.com/office/drawing/2014/main" id="{26EDF6E7-0627-CED2-B319-6F4383203404}"/>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50</xdr:col>
      <xdr:colOff>47731</xdr:colOff>
      <xdr:row>162</xdr:row>
      <xdr:rowOff>62991</xdr:rowOff>
    </xdr:from>
    <xdr:to>
      <xdr:col>64</xdr:col>
      <xdr:colOff>835</xdr:colOff>
      <xdr:row>163</xdr:row>
      <xdr:rowOff>66816</xdr:rowOff>
    </xdr:to>
    <xdr:grpSp>
      <xdr:nvGrpSpPr>
        <xdr:cNvPr id="39" name="Group 38">
          <a:extLst>
            <a:ext uri="{FF2B5EF4-FFF2-40B4-BE49-F238E27FC236}">
              <a16:creationId xmlns:a16="http://schemas.microsoft.com/office/drawing/2014/main" id="{B432987B-13EA-4ADB-B837-3BA3E9FE54A6}"/>
            </a:ext>
          </a:extLst>
        </xdr:cNvPr>
        <xdr:cNvGrpSpPr/>
      </xdr:nvGrpSpPr>
      <xdr:grpSpPr>
        <a:xfrm>
          <a:off x="5162656" y="20170266"/>
          <a:ext cx="1343754" cy="127650"/>
          <a:chOff x="3700220" y="8712568"/>
          <a:chExt cx="1360542" cy="142067"/>
        </a:xfrm>
      </xdr:grpSpPr>
      <xdr:sp macro="" textlink="">
        <xdr:nvSpPr>
          <xdr:cNvPr id="40" name="Rectangle 39">
            <a:extLst>
              <a:ext uri="{FF2B5EF4-FFF2-40B4-BE49-F238E27FC236}">
                <a16:creationId xmlns:a16="http://schemas.microsoft.com/office/drawing/2014/main" id="{8194985D-5E0D-5C59-29CA-3FAD71DA0DE4}"/>
              </a:ext>
            </a:extLst>
          </xdr:cNvPr>
          <xdr:cNvSpPr/>
        </xdr:nvSpPr>
        <xdr:spPr>
          <a:xfrm>
            <a:off x="3700220" y="8712568"/>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1" name="Straight Arrow Connector 40">
            <a:extLst>
              <a:ext uri="{FF2B5EF4-FFF2-40B4-BE49-F238E27FC236}">
                <a16:creationId xmlns:a16="http://schemas.microsoft.com/office/drawing/2014/main" id="{E388260B-C495-B5D0-0A3D-09D9C6B69652}"/>
              </a:ext>
            </a:extLst>
          </xdr:cNvPr>
          <xdr:cNvCxnSpPr/>
        </xdr:nvCxnSpPr>
        <xdr:spPr>
          <a:xfrm>
            <a:off x="3871294" y="8849832"/>
            <a:ext cx="1189468"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76933</xdr:colOff>
      <xdr:row>140</xdr:row>
      <xdr:rowOff>5128</xdr:rowOff>
    </xdr:from>
    <xdr:to>
      <xdr:col>34</xdr:col>
      <xdr:colOff>31010</xdr:colOff>
      <xdr:row>142</xdr:row>
      <xdr:rowOff>52690</xdr:rowOff>
    </xdr:to>
    <xdr:grpSp>
      <xdr:nvGrpSpPr>
        <xdr:cNvPr id="42" name="Group 41">
          <a:extLst>
            <a:ext uri="{FF2B5EF4-FFF2-40B4-BE49-F238E27FC236}">
              <a16:creationId xmlns:a16="http://schemas.microsoft.com/office/drawing/2014/main" id="{491AF720-6618-47CA-8781-ABD6C5C77E3F}"/>
            </a:ext>
          </a:extLst>
        </xdr:cNvPr>
        <xdr:cNvGrpSpPr/>
      </xdr:nvGrpSpPr>
      <xdr:grpSpPr>
        <a:xfrm>
          <a:off x="3401158" y="17435878"/>
          <a:ext cx="163627" cy="333312"/>
          <a:chOff x="3377338" y="8846950"/>
          <a:chExt cx="161441" cy="351940"/>
        </a:xfrm>
      </xdr:grpSpPr>
      <xdr:sp macro="" textlink="">
        <xdr:nvSpPr>
          <xdr:cNvPr id="43" name="Rectangle 42">
            <a:extLst>
              <a:ext uri="{FF2B5EF4-FFF2-40B4-BE49-F238E27FC236}">
                <a16:creationId xmlns:a16="http://schemas.microsoft.com/office/drawing/2014/main" id="{3B00FB40-F225-0883-D342-E9395598E756}"/>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4" name="Straight Arrow Connector 43">
            <a:extLst>
              <a:ext uri="{FF2B5EF4-FFF2-40B4-BE49-F238E27FC236}">
                <a16:creationId xmlns:a16="http://schemas.microsoft.com/office/drawing/2014/main" id="{7CBBA7F0-4402-1E7A-50C0-8EF2CD405B47}"/>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58617</xdr:colOff>
      <xdr:row>140</xdr:row>
      <xdr:rowOff>65942</xdr:rowOff>
    </xdr:from>
    <xdr:to>
      <xdr:col>63</xdr:col>
      <xdr:colOff>95763</xdr:colOff>
      <xdr:row>141</xdr:row>
      <xdr:rowOff>73269</xdr:rowOff>
    </xdr:to>
    <xdr:grpSp>
      <xdr:nvGrpSpPr>
        <xdr:cNvPr id="45" name="Group 44">
          <a:extLst>
            <a:ext uri="{FF2B5EF4-FFF2-40B4-BE49-F238E27FC236}">
              <a16:creationId xmlns:a16="http://schemas.microsoft.com/office/drawing/2014/main" id="{B1B0B6A9-BE63-4246-9298-F6A44DB7328E}"/>
            </a:ext>
          </a:extLst>
        </xdr:cNvPr>
        <xdr:cNvGrpSpPr/>
      </xdr:nvGrpSpPr>
      <xdr:grpSpPr>
        <a:xfrm>
          <a:off x="4325817" y="17496692"/>
          <a:ext cx="2170746" cy="150202"/>
          <a:chOff x="3700220" y="8704881"/>
          <a:chExt cx="2198016" cy="142068"/>
        </a:xfrm>
      </xdr:grpSpPr>
      <xdr:sp macro="" textlink="">
        <xdr:nvSpPr>
          <xdr:cNvPr id="46" name="Rectangle 45">
            <a:extLst>
              <a:ext uri="{FF2B5EF4-FFF2-40B4-BE49-F238E27FC236}">
                <a16:creationId xmlns:a16="http://schemas.microsoft.com/office/drawing/2014/main" id="{08ACC44A-A823-5FDC-10B2-D3D4686D26B4}"/>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7" name="Straight Arrow Connector 46">
            <a:extLst>
              <a:ext uri="{FF2B5EF4-FFF2-40B4-BE49-F238E27FC236}">
                <a16:creationId xmlns:a16="http://schemas.microsoft.com/office/drawing/2014/main" id="{BE611766-D422-FFBD-D2DF-DFDDE03EA8AF}"/>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95250</xdr:colOff>
      <xdr:row>29</xdr:row>
      <xdr:rowOff>14653</xdr:rowOff>
    </xdr:from>
    <xdr:to>
      <xdr:col>32</xdr:col>
      <xdr:colOff>51525</xdr:colOff>
      <xdr:row>31</xdr:row>
      <xdr:rowOff>62215</xdr:rowOff>
    </xdr:to>
    <xdr:grpSp>
      <xdr:nvGrpSpPr>
        <xdr:cNvPr id="2" name="Group 1">
          <a:extLst>
            <a:ext uri="{FF2B5EF4-FFF2-40B4-BE49-F238E27FC236}">
              <a16:creationId xmlns:a16="http://schemas.microsoft.com/office/drawing/2014/main" id="{2BBF409A-F48F-4581-B7D2-A4AAECC057EF}"/>
            </a:ext>
          </a:extLst>
        </xdr:cNvPr>
        <xdr:cNvGrpSpPr/>
      </xdr:nvGrpSpPr>
      <xdr:grpSpPr>
        <a:xfrm>
          <a:off x="3209925" y="3472228"/>
          <a:ext cx="165825" cy="333312"/>
          <a:chOff x="3377338" y="8846950"/>
          <a:chExt cx="161441" cy="351940"/>
        </a:xfrm>
      </xdr:grpSpPr>
      <xdr:sp macro="" textlink="">
        <xdr:nvSpPr>
          <xdr:cNvPr id="3" name="Rectangle 2">
            <a:extLst>
              <a:ext uri="{FF2B5EF4-FFF2-40B4-BE49-F238E27FC236}">
                <a16:creationId xmlns:a16="http://schemas.microsoft.com/office/drawing/2014/main" id="{68B3B28B-408C-2448-B35D-5D823F614E35}"/>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 name="Straight Arrow Connector 3">
            <a:extLst>
              <a:ext uri="{FF2B5EF4-FFF2-40B4-BE49-F238E27FC236}">
                <a16:creationId xmlns:a16="http://schemas.microsoft.com/office/drawing/2014/main" id="{028DAD02-9552-8E89-6AE8-84C310FD099F}"/>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58617</xdr:colOff>
      <xdr:row>29</xdr:row>
      <xdr:rowOff>65942</xdr:rowOff>
    </xdr:from>
    <xdr:to>
      <xdr:col>63</xdr:col>
      <xdr:colOff>95763</xdr:colOff>
      <xdr:row>30</xdr:row>
      <xdr:rowOff>83845</xdr:rowOff>
    </xdr:to>
    <xdr:grpSp>
      <xdr:nvGrpSpPr>
        <xdr:cNvPr id="5" name="Group 4">
          <a:extLst>
            <a:ext uri="{FF2B5EF4-FFF2-40B4-BE49-F238E27FC236}">
              <a16:creationId xmlns:a16="http://schemas.microsoft.com/office/drawing/2014/main" id="{3F0F0E87-78D4-454F-B6C5-6165994CACA8}"/>
            </a:ext>
          </a:extLst>
        </xdr:cNvPr>
        <xdr:cNvGrpSpPr/>
      </xdr:nvGrpSpPr>
      <xdr:grpSpPr>
        <a:xfrm>
          <a:off x="4325817" y="3523517"/>
          <a:ext cx="2170746" cy="160778"/>
          <a:chOff x="3700220" y="8704881"/>
          <a:chExt cx="2198016" cy="142068"/>
        </a:xfrm>
      </xdr:grpSpPr>
      <xdr:sp macro="" textlink="">
        <xdr:nvSpPr>
          <xdr:cNvPr id="6" name="Rectangle 5">
            <a:extLst>
              <a:ext uri="{FF2B5EF4-FFF2-40B4-BE49-F238E27FC236}">
                <a16:creationId xmlns:a16="http://schemas.microsoft.com/office/drawing/2014/main" id="{401A4563-4179-D475-12D6-18C46672BC2F}"/>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 name="Straight Arrow Connector 6">
            <a:extLst>
              <a:ext uri="{FF2B5EF4-FFF2-40B4-BE49-F238E27FC236}">
                <a16:creationId xmlns:a16="http://schemas.microsoft.com/office/drawing/2014/main" id="{D875E6C0-EA46-2208-9F27-8EDEBEF77F37}"/>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29308</xdr:colOff>
      <xdr:row>33</xdr:row>
      <xdr:rowOff>14653</xdr:rowOff>
    </xdr:from>
    <xdr:to>
      <xdr:col>34</xdr:col>
      <xdr:colOff>88160</xdr:colOff>
      <xdr:row>35</xdr:row>
      <xdr:rowOff>62215</xdr:rowOff>
    </xdr:to>
    <xdr:grpSp>
      <xdr:nvGrpSpPr>
        <xdr:cNvPr id="8" name="Group 7">
          <a:extLst>
            <a:ext uri="{FF2B5EF4-FFF2-40B4-BE49-F238E27FC236}">
              <a16:creationId xmlns:a16="http://schemas.microsoft.com/office/drawing/2014/main" id="{3DE2049A-9911-4C8D-8BF4-D5E9AF2E5D03}"/>
            </a:ext>
          </a:extLst>
        </xdr:cNvPr>
        <xdr:cNvGrpSpPr/>
      </xdr:nvGrpSpPr>
      <xdr:grpSpPr>
        <a:xfrm>
          <a:off x="3458308" y="3910378"/>
          <a:ext cx="163627" cy="333312"/>
          <a:chOff x="3377338" y="8846950"/>
          <a:chExt cx="161441" cy="351940"/>
        </a:xfrm>
      </xdr:grpSpPr>
      <xdr:sp macro="" textlink="">
        <xdr:nvSpPr>
          <xdr:cNvPr id="9" name="Rectangle 8">
            <a:extLst>
              <a:ext uri="{FF2B5EF4-FFF2-40B4-BE49-F238E27FC236}">
                <a16:creationId xmlns:a16="http://schemas.microsoft.com/office/drawing/2014/main" id="{E9E8E17F-A35A-FC25-CCAD-28B893EBE33F}"/>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0" name="Straight Arrow Connector 9">
            <a:extLst>
              <a:ext uri="{FF2B5EF4-FFF2-40B4-BE49-F238E27FC236}">
                <a16:creationId xmlns:a16="http://schemas.microsoft.com/office/drawing/2014/main" id="{537DD54E-10FD-0BC3-C25B-666F17C458FE}"/>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58617</xdr:colOff>
      <xdr:row>33</xdr:row>
      <xdr:rowOff>65942</xdr:rowOff>
    </xdr:from>
    <xdr:to>
      <xdr:col>63</xdr:col>
      <xdr:colOff>95763</xdr:colOff>
      <xdr:row>34</xdr:row>
      <xdr:rowOff>73269</xdr:rowOff>
    </xdr:to>
    <xdr:grpSp>
      <xdr:nvGrpSpPr>
        <xdr:cNvPr id="11" name="Group 10">
          <a:extLst>
            <a:ext uri="{FF2B5EF4-FFF2-40B4-BE49-F238E27FC236}">
              <a16:creationId xmlns:a16="http://schemas.microsoft.com/office/drawing/2014/main" id="{58A63F01-2AC5-4AC8-8752-2FBB2FDBA6E3}"/>
            </a:ext>
          </a:extLst>
        </xdr:cNvPr>
        <xdr:cNvGrpSpPr/>
      </xdr:nvGrpSpPr>
      <xdr:grpSpPr>
        <a:xfrm>
          <a:off x="4325817" y="3961667"/>
          <a:ext cx="2170746" cy="150202"/>
          <a:chOff x="3700220" y="8704881"/>
          <a:chExt cx="2198016" cy="142068"/>
        </a:xfrm>
      </xdr:grpSpPr>
      <xdr:sp macro="" textlink="">
        <xdr:nvSpPr>
          <xdr:cNvPr id="12" name="Rectangle 11">
            <a:extLst>
              <a:ext uri="{FF2B5EF4-FFF2-40B4-BE49-F238E27FC236}">
                <a16:creationId xmlns:a16="http://schemas.microsoft.com/office/drawing/2014/main" id="{293C7BE1-D5DA-E2CF-7874-F0D29BE8B71E}"/>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3" name="Straight Arrow Connector 12">
            <a:extLst>
              <a:ext uri="{FF2B5EF4-FFF2-40B4-BE49-F238E27FC236}">
                <a16:creationId xmlns:a16="http://schemas.microsoft.com/office/drawing/2014/main" id="{869D16D7-4075-32C7-4283-BD43A9B19471}"/>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95250</xdr:colOff>
      <xdr:row>76</xdr:row>
      <xdr:rowOff>15876</xdr:rowOff>
    </xdr:from>
    <xdr:to>
      <xdr:col>29</xdr:col>
      <xdr:colOff>50304</xdr:colOff>
      <xdr:row>78</xdr:row>
      <xdr:rowOff>67590</xdr:rowOff>
    </xdr:to>
    <xdr:grpSp>
      <xdr:nvGrpSpPr>
        <xdr:cNvPr id="14" name="Group 13">
          <a:extLst>
            <a:ext uri="{FF2B5EF4-FFF2-40B4-BE49-F238E27FC236}">
              <a16:creationId xmlns:a16="http://schemas.microsoft.com/office/drawing/2014/main" id="{32B2BF1E-DCC2-4484-A0B6-AF50D435EDE3}"/>
            </a:ext>
          </a:extLst>
        </xdr:cNvPr>
        <xdr:cNvGrpSpPr/>
      </xdr:nvGrpSpPr>
      <xdr:grpSpPr>
        <a:xfrm>
          <a:off x="2895600" y="9436101"/>
          <a:ext cx="164604" cy="337464"/>
          <a:chOff x="3377338" y="8846950"/>
          <a:chExt cx="161441" cy="351940"/>
        </a:xfrm>
      </xdr:grpSpPr>
      <xdr:sp macro="" textlink="">
        <xdr:nvSpPr>
          <xdr:cNvPr id="15" name="Rectangle 14">
            <a:extLst>
              <a:ext uri="{FF2B5EF4-FFF2-40B4-BE49-F238E27FC236}">
                <a16:creationId xmlns:a16="http://schemas.microsoft.com/office/drawing/2014/main" id="{F4431D97-24AA-4D79-D008-38CF93C7036A}"/>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6" name="Straight Arrow Connector 15">
            <a:extLst>
              <a:ext uri="{FF2B5EF4-FFF2-40B4-BE49-F238E27FC236}">
                <a16:creationId xmlns:a16="http://schemas.microsoft.com/office/drawing/2014/main" id="{C5C4FE83-8E44-F2A6-860D-6D2383FCC98B}"/>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45</xdr:col>
      <xdr:colOff>5102</xdr:colOff>
      <xdr:row>76</xdr:row>
      <xdr:rowOff>10558</xdr:rowOff>
    </xdr:from>
    <xdr:to>
      <xdr:col>63</xdr:col>
      <xdr:colOff>95250</xdr:colOff>
      <xdr:row>77</xdr:row>
      <xdr:rowOff>68649</xdr:rowOff>
    </xdr:to>
    <xdr:grpSp>
      <xdr:nvGrpSpPr>
        <xdr:cNvPr id="17" name="Group 16">
          <a:extLst>
            <a:ext uri="{FF2B5EF4-FFF2-40B4-BE49-F238E27FC236}">
              <a16:creationId xmlns:a16="http://schemas.microsoft.com/office/drawing/2014/main" id="{9F93AE7A-9B46-4F0A-A376-3480D6D28AC7}"/>
            </a:ext>
          </a:extLst>
        </xdr:cNvPr>
        <xdr:cNvGrpSpPr/>
      </xdr:nvGrpSpPr>
      <xdr:grpSpPr>
        <a:xfrm>
          <a:off x="4596152" y="9430783"/>
          <a:ext cx="1899898" cy="200966"/>
          <a:chOff x="3766657" y="8630820"/>
          <a:chExt cx="2216997" cy="142068"/>
        </a:xfrm>
      </xdr:grpSpPr>
      <xdr:sp macro="" textlink="">
        <xdr:nvSpPr>
          <xdr:cNvPr id="18" name="Rectangle 17">
            <a:extLst>
              <a:ext uri="{FF2B5EF4-FFF2-40B4-BE49-F238E27FC236}">
                <a16:creationId xmlns:a16="http://schemas.microsoft.com/office/drawing/2014/main" id="{C73A20FA-A907-C3A2-8D81-B6409C26C71D}"/>
              </a:ext>
            </a:extLst>
          </xdr:cNvPr>
          <xdr:cNvSpPr/>
        </xdr:nvSpPr>
        <xdr:spPr>
          <a:xfrm>
            <a:off x="3766657" y="863082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9" name="Straight Arrow Connector 18">
            <a:extLst>
              <a:ext uri="{FF2B5EF4-FFF2-40B4-BE49-F238E27FC236}">
                <a16:creationId xmlns:a16="http://schemas.microsoft.com/office/drawing/2014/main" id="{C7CB64C4-0CCC-496F-7966-2B32AFE85CBD}"/>
              </a:ext>
            </a:extLst>
          </xdr:cNvPr>
          <xdr:cNvCxnSpPr/>
        </xdr:nvCxnSpPr>
        <xdr:spPr>
          <a:xfrm>
            <a:off x="3937393" y="8772888"/>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62</xdr:col>
      <xdr:colOff>5611</xdr:colOff>
      <xdr:row>90</xdr:row>
      <xdr:rowOff>27215</xdr:rowOff>
    </xdr:from>
    <xdr:to>
      <xdr:col>64</xdr:col>
      <xdr:colOff>54429</xdr:colOff>
      <xdr:row>94</xdr:row>
      <xdr:rowOff>74839</xdr:rowOff>
    </xdr:to>
    <xdr:grpSp>
      <xdr:nvGrpSpPr>
        <xdr:cNvPr id="20" name="Group 19">
          <a:extLst>
            <a:ext uri="{FF2B5EF4-FFF2-40B4-BE49-F238E27FC236}">
              <a16:creationId xmlns:a16="http://schemas.microsoft.com/office/drawing/2014/main" id="{33B94AAE-DC5D-40A7-A726-BAA6EC46F315}"/>
            </a:ext>
          </a:extLst>
        </xdr:cNvPr>
        <xdr:cNvGrpSpPr/>
      </xdr:nvGrpSpPr>
      <xdr:grpSpPr>
        <a:xfrm>
          <a:off x="6349261" y="11180990"/>
          <a:ext cx="210743" cy="552449"/>
          <a:chOff x="6029326" y="2447768"/>
          <a:chExt cx="197784" cy="129388"/>
        </a:xfrm>
      </xdr:grpSpPr>
      <xdr:cxnSp macro="">
        <xdr:nvCxnSpPr>
          <xdr:cNvPr id="21" name="Straight Arrow Connector 20">
            <a:extLst>
              <a:ext uri="{FF2B5EF4-FFF2-40B4-BE49-F238E27FC236}">
                <a16:creationId xmlns:a16="http://schemas.microsoft.com/office/drawing/2014/main" id="{3637EB94-8303-F158-0853-2FCCAD779B46}"/>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2" name="Rectangle 37">
            <a:extLst>
              <a:ext uri="{FF2B5EF4-FFF2-40B4-BE49-F238E27FC236}">
                <a16:creationId xmlns:a16="http://schemas.microsoft.com/office/drawing/2014/main" id="{BD059CE5-2D0A-1E3D-9C80-8A8E8D8C9F82}"/>
              </a:ext>
            </a:extLst>
          </xdr:cNvPr>
          <xdr:cNvSpPr/>
        </xdr:nvSpPr>
        <xdr:spPr>
          <a:xfrm>
            <a:off x="6029326" y="2447768"/>
            <a:ext cx="54826" cy="12938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32</xdr:col>
      <xdr:colOff>76933</xdr:colOff>
      <xdr:row>109</xdr:row>
      <xdr:rowOff>5128</xdr:rowOff>
    </xdr:from>
    <xdr:to>
      <xdr:col>34</xdr:col>
      <xdr:colOff>31010</xdr:colOff>
      <xdr:row>111</xdr:row>
      <xdr:rowOff>52690</xdr:rowOff>
    </xdr:to>
    <xdr:grpSp>
      <xdr:nvGrpSpPr>
        <xdr:cNvPr id="23" name="Group 22">
          <a:extLst>
            <a:ext uri="{FF2B5EF4-FFF2-40B4-BE49-F238E27FC236}">
              <a16:creationId xmlns:a16="http://schemas.microsoft.com/office/drawing/2014/main" id="{82B8A57C-FA0E-4CF3-8D17-1682E73D9B82}"/>
            </a:ext>
          </a:extLst>
        </xdr:cNvPr>
        <xdr:cNvGrpSpPr/>
      </xdr:nvGrpSpPr>
      <xdr:grpSpPr>
        <a:xfrm>
          <a:off x="3401158" y="13540153"/>
          <a:ext cx="163627" cy="333312"/>
          <a:chOff x="3377338" y="8846950"/>
          <a:chExt cx="161441" cy="351940"/>
        </a:xfrm>
      </xdr:grpSpPr>
      <xdr:sp macro="" textlink="">
        <xdr:nvSpPr>
          <xdr:cNvPr id="24" name="Rectangle 23">
            <a:extLst>
              <a:ext uri="{FF2B5EF4-FFF2-40B4-BE49-F238E27FC236}">
                <a16:creationId xmlns:a16="http://schemas.microsoft.com/office/drawing/2014/main" id="{847352A0-AE0C-C772-D82D-D2F09A150B6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5" name="Straight Arrow Connector 24">
            <a:extLst>
              <a:ext uri="{FF2B5EF4-FFF2-40B4-BE49-F238E27FC236}">
                <a16:creationId xmlns:a16="http://schemas.microsoft.com/office/drawing/2014/main" id="{1FD83BA7-9264-0C2C-58A4-4FF5CA149BD1}"/>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58617</xdr:colOff>
      <xdr:row>109</xdr:row>
      <xdr:rowOff>65942</xdr:rowOff>
    </xdr:from>
    <xdr:to>
      <xdr:col>63</xdr:col>
      <xdr:colOff>95763</xdr:colOff>
      <xdr:row>110</xdr:row>
      <xdr:rowOff>73269</xdr:rowOff>
    </xdr:to>
    <xdr:grpSp>
      <xdr:nvGrpSpPr>
        <xdr:cNvPr id="26" name="Group 25">
          <a:extLst>
            <a:ext uri="{FF2B5EF4-FFF2-40B4-BE49-F238E27FC236}">
              <a16:creationId xmlns:a16="http://schemas.microsoft.com/office/drawing/2014/main" id="{EDB15E34-DF9A-4857-A1BF-9CD7D141B6C1}"/>
            </a:ext>
          </a:extLst>
        </xdr:cNvPr>
        <xdr:cNvGrpSpPr/>
      </xdr:nvGrpSpPr>
      <xdr:grpSpPr>
        <a:xfrm>
          <a:off x="4325817" y="13600967"/>
          <a:ext cx="2170746" cy="150202"/>
          <a:chOff x="3700220" y="8704881"/>
          <a:chExt cx="2198016" cy="142068"/>
        </a:xfrm>
      </xdr:grpSpPr>
      <xdr:sp macro="" textlink="">
        <xdr:nvSpPr>
          <xdr:cNvPr id="27" name="Rectangle 26">
            <a:extLst>
              <a:ext uri="{FF2B5EF4-FFF2-40B4-BE49-F238E27FC236}">
                <a16:creationId xmlns:a16="http://schemas.microsoft.com/office/drawing/2014/main" id="{B327617A-2C6A-A7B4-6E0D-559E5D8D0776}"/>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8" name="Straight Arrow Connector 27">
            <a:extLst>
              <a:ext uri="{FF2B5EF4-FFF2-40B4-BE49-F238E27FC236}">
                <a16:creationId xmlns:a16="http://schemas.microsoft.com/office/drawing/2014/main" id="{1199E6B2-F472-0750-3D08-85526A6AD552}"/>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62</xdr:col>
      <xdr:colOff>0</xdr:colOff>
      <xdr:row>114</xdr:row>
      <xdr:rowOff>57150</xdr:rowOff>
    </xdr:from>
    <xdr:to>
      <xdr:col>64</xdr:col>
      <xdr:colOff>38100</xdr:colOff>
      <xdr:row>116</xdr:row>
      <xdr:rowOff>76200</xdr:rowOff>
    </xdr:to>
    <xdr:grpSp>
      <xdr:nvGrpSpPr>
        <xdr:cNvPr id="29" name="Group 28">
          <a:extLst>
            <a:ext uri="{FF2B5EF4-FFF2-40B4-BE49-F238E27FC236}">
              <a16:creationId xmlns:a16="http://schemas.microsoft.com/office/drawing/2014/main" id="{84EED545-568D-4C12-A111-19027EDAE973}"/>
            </a:ext>
          </a:extLst>
        </xdr:cNvPr>
        <xdr:cNvGrpSpPr/>
      </xdr:nvGrpSpPr>
      <xdr:grpSpPr>
        <a:xfrm>
          <a:off x="6343650" y="14173200"/>
          <a:ext cx="200025" cy="304800"/>
          <a:chOff x="6029326" y="2438400"/>
          <a:chExt cx="197784" cy="140494"/>
        </a:xfrm>
      </xdr:grpSpPr>
      <xdr:cxnSp macro="">
        <xdr:nvCxnSpPr>
          <xdr:cNvPr id="30" name="Straight Arrow Connector 29">
            <a:extLst>
              <a:ext uri="{FF2B5EF4-FFF2-40B4-BE49-F238E27FC236}">
                <a16:creationId xmlns:a16="http://schemas.microsoft.com/office/drawing/2014/main" id="{49F5C5F5-27E0-EB1A-3BEF-190C866C902F}"/>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1" name="Rectangle 37">
            <a:extLst>
              <a:ext uri="{FF2B5EF4-FFF2-40B4-BE49-F238E27FC236}">
                <a16:creationId xmlns:a16="http://schemas.microsoft.com/office/drawing/2014/main" id="{B926805C-4AC3-10B6-E768-FF8F95CA7C97}"/>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62</xdr:col>
      <xdr:colOff>0</xdr:colOff>
      <xdr:row>85</xdr:row>
      <xdr:rowOff>76200</xdr:rowOff>
    </xdr:from>
    <xdr:to>
      <xdr:col>64</xdr:col>
      <xdr:colOff>23552</xdr:colOff>
      <xdr:row>86</xdr:row>
      <xdr:rowOff>86537</xdr:rowOff>
    </xdr:to>
    <xdr:grpSp>
      <xdr:nvGrpSpPr>
        <xdr:cNvPr id="32" name="Group 31">
          <a:extLst>
            <a:ext uri="{FF2B5EF4-FFF2-40B4-BE49-F238E27FC236}">
              <a16:creationId xmlns:a16="http://schemas.microsoft.com/office/drawing/2014/main" id="{3C11745E-AD5B-4FE8-A85A-C061D2D02ED9}"/>
            </a:ext>
          </a:extLst>
        </xdr:cNvPr>
        <xdr:cNvGrpSpPr/>
      </xdr:nvGrpSpPr>
      <xdr:grpSpPr>
        <a:xfrm>
          <a:off x="6343650" y="10648950"/>
          <a:ext cx="185477" cy="153212"/>
          <a:chOff x="6029326" y="2438400"/>
          <a:chExt cx="197784" cy="140494"/>
        </a:xfrm>
      </xdr:grpSpPr>
      <xdr:cxnSp macro="">
        <xdr:nvCxnSpPr>
          <xdr:cNvPr id="33" name="Straight Arrow Connector 32">
            <a:extLst>
              <a:ext uri="{FF2B5EF4-FFF2-40B4-BE49-F238E27FC236}">
                <a16:creationId xmlns:a16="http://schemas.microsoft.com/office/drawing/2014/main" id="{DE33A5FE-7592-5DE3-7B4A-7B748BB59F52}"/>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4" name="Rectangle 37">
            <a:extLst>
              <a:ext uri="{FF2B5EF4-FFF2-40B4-BE49-F238E27FC236}">
                <a16:creationId xmlns:a16="http://schemas.microsoft.com/office/drawing/2014/main" id="{D2507B82-10F7-D5FC-5971-04628D72DA9B}"/>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61</xdr:col>
      <xdr:colOff>55279</xdr:colOff>
      <xdr:row>126</xdr:row>
      <xdr:rowOff>64975</xdr:rowOff>
    </xdr:from>
    <xdr:to>
      <xdr:col>64</xdr:col>
      <xdr:colOff>19901</xdr:colOff>
      <xdr:row>126</xdr:row>
      <xdr:rowOff>67696</xdr:rowOff>
    </xdr:to>
    <xdr:cxnSp macro="">
      <xdr:nvCxnSpPr>
        <xdr:cNvPr id="35" name="Straight Arrow Connector 34">
          <a:extLst>
            <a:ext uri="{FF2B5EF4-FFF2-40B4-BE49-F238E27FC236}">
              <a16:creationId xmlns:a16="http://schemas.microsoft.com/office/drawing/2014/main" id="{7C717E10-7A64-4D22-8643-DFA0EE26C8FC}"/>
            </a:ext>
          </a:extLst>
        </xdr:cNvPr>
        <xdr:cNvCxnSpPr/>
      </xdr:nvCxnSpPr>
      <xdr:spPr>
        <a:xfrm>
          <a:off x="6341779" y="15971725"/>
          <a:ext cx="183697" cy="2721"/>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37479</xdr:colOff>
      <xdr:row>161</xdr:row>
      <xdr:rowOff>50031</xdr:rowOff>
    </xdr:from>
    <xdr:to>
      <xdr:col>34</xdr:col>
      <xdr:colOff>93609</xdr:colOff>
      <xdr:row>164</xdr:row>
      <xdr:rowOff>29557</xdr:rowOff>
    </xdr:to>
    <xdr:grpSp>
      <xdr:nvGrpSpPr>
        <xdr:cNvPr id="36" name="Group 35">
          <a:extLst>
            <a:ext uri="{FF2B5EF4-FFF2-40B4-BE49-F238E27FC236}">
              <a16:creationId xmlns:a16="http://schemas.microsoft.com/office/drawing/2014/main" id="{28ED6582-4759-43E9-9A45-2AD91F8F18DB}"/>
            </a:ext>
          </a:extLst>
        </xdr:cNvPr>
        <xdr:cNvGrpSpPr/>
      </xdr:nvGrpSpPr>
      <xdr:grpSpPr>
        <a:xfrm>
          <a:off x="3466479" y="20081106"/>
          <a:ext cx="160905" cy="303376"/>
          <a:chOff x="3377338" y="8846950"/>
          <a:chExt cx="161441" cy="351940"/>
        </a:xfrm>
      </xdr:grpSpPr>
      <xdr:sp macro="" textlink="">
        <xdr:nvSpPr>
          <xdr:cNvPr id="37" name="Rectangle 36">
            <a:extLst>
              <a:ext uri="{FF2B5EF4-FFF2-40B4-BE49-F238E27FC236}">
                <a16:creationId xmlns:a16="http://schemas.microsoft.com/office/drawing/2014/main" id="{F05624B3-6490-A526-ED47-2C62B9DDA72F}"/>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8" name="Straight Arrow Connector 37">
            <a:extLst>
              <a:ext uri="{FF2B5EF4-FFF2-40B4-BE49-F238E27FC236}">
                <a16:creationId xmlns:a16="http://schemas.microsoft.com/office/drawing/2014/main" id="{FD499BD3-FD40-E995-4456-317C2619363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50</xdr:col>
      <xdr:colOff>47731</xdr:colOff>
      <xdr:row>162</xdr:row>
      <xdr:rowOff>62991</xdr:rowOff>
    </xdr:from>
    <xdr:to>
      <xdr:col>64</xdr:col>
      <xdr:colOff>835</xdr:colOff>
      <xdr:row>163</xdr:row>
      <xdr:rowOff>66816</xdr:rowOff>
    </xdr:to>
    <xdr:grpSp>
      <xdr:nvGrpSpPr>
        <xdr:cNvPr id="39" name="Group 38">
          <a:extLst>
            <a:ext uri="{FF2B5EF4-FFF2-40B4-BE49-F238E27FC236}">
              <a16:creationId xmlns:a16="http://schemas.microsoft.com/office/drawing/2014/main" id="{C891E7EC-38B1-43D3-80D6-06441786BE61}"/>
            </a:ext>
          </a:extLst>
        </xdr:cNvPr>
        <xdr:cNvGrpSpPr/>
      </xdr:nvGrpSpPr>
      <xdr:grpSpPr>
        <a:xfrm>
          <a:off x="5162656" y="20170266"/>
          <a:ext cx="1343754" cy="127650"/>
          <a:chOff x="3700220" y="8712568"/>
          <a:chExt cx="1360542" cy="142067"/>
        </a:xfrm>
      </xdr:grpSpPr>
      <xdr:sp macro="" textlink="">
        <xdr:nvSpPr>
          <xdr:cNvPr id="40" name="Rectangle 39">
            <a:extLst>
              <a:ext uri="{FF2B5EF4-FFF2-40B4-BE49-F238E27FC236}">
                <a16:creationId xmlns:a16="http://schemas.microsoft.com/office/drawing/2014/main" id="{0B25BD0F-4310-428E-0546-045FC6A1C608}"/>
              </a:ext>
            </a:extLst>
          </xdr:cNvPr>
          <xdr:cNvSpPr/>
        </xdr:nvSpPr>
        <xdr:spPr>
          <a:xfrm>
            <a:off x="3700220" y="8712568"/>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1" name="Straight Arrow Connector 40">
            <a:extLst>
              <a:ext uri="{FF2B5EF4-FFF2-40B4-BE49-F238E27FC236}">
                <a16:creationId xmlns:a16="http://schemas.microsoft.com/office/drawing/2014/main" id="{23707F56-CD4D-C758-4F86-2995DBBAD409}"/>
              </a:ext>
            </a:extLst>
          </xdr:cNvPr>
          <xdr:cNvCxnSpPr/>
        </xdr:nvCxnSpPr>
        <xdr:spPr>
          <a:xfrm>
            <a:off x="3871294" y="8849832"/>
            <a:ext cx="1189468"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76933</xdr:colOff>
      <xdr:row>140</xdr:row>
      <xdr:rowOff>5128</xdr:rowOff>
    </xdr:from>
    <xdr:to>
      <xdr:col>34</xdr:col>
      <xdr:colOff>31010</xdr:colOff>
      <xdr:row>142</xdr:row>
      <xdr:rowOff>52690</xdr:rowOff>
    </xdr:to>
    <xdr:grpSp>
      <xdr:nvGrpSpPr>
        <xdr:cNvPr id="42" name="Group 41">
          <a:extLst>
            <a:ext uri="{FF2B5EF4-FFF2-40B4-BE49-F238E27FC236}">
              <a16:creationId xmlns:a16="http://schemas.microsoft.com/office/drawing/2014/main" id="{D69FA7DA-A5C6-4E0A-851D-FA2E680C44EC}"/>
            </a:ext>
          </a:extLst>
        </xdr:cNvPr>
        <xdr:cNvGrpSpPr/>
      </xdr:nvGrpSpPr>
      <xdr:grpSpPr>
        <a:xfrm>
          <a:off x="3401158" y="17435878"/>
          <a:ext cx="163627" cy="333312"/>
          <a:chOff x="3377338" y="8846950"/>
          <a:chExt cx="161441" cy="351940"/>
        </a:xfrm>
      </xdr:grpSpPr>
      <xdr:sp macro="" textlink="">
        <xdr:nvSpPr>
          <xdr:cNvPr id="43" name="Rectangle 42">
            <a:extLst>
              <a:ext uri="{FF2B5EF4-FFF2-40B4-BE49-F238E27FC236}">
                <a16:creationId xmlns:a16="http://schemas.microsoft.com/office/drawing/2014/main" id="{E44B4104-74CB-E6C3-29C5-953DBD44C91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4" name="Straight Arrow Connector 43">
            <a:extLst>
              <a:ext uri="{FF2B5EF4-FFF2-40B4-BE49-F238E27FC236}">
                <a16:creationId xmlns:a16="http://schemas.microsoft.com/office/drawing/2014/main" id="{F9ECC69C-6AC1-713F-A966-6B3C9CC5FB73}"/>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58617</xdr:colOff>
      <xdr:row>140</xdr:row>
      <xdr:rowOff>65942</xdr:rowOff>
    </xdr:from>
    <xdr:to>
      <xdr:col>63</xdr:col>
      <xdr:colOff>95763</xdr:colOff>
      <xdr:row>141</xdr:row>
      <xdr:rowOff>73269</xdr:rowOff>
    </xdr:to>
    <xdr:grpSp>
      <xdr:nvGrpSpPr>
        <xdr:cNvPr id="45" name="Group 44">
          <a:extLst>
            <a:ext uri="{FF2B5EF4-FFF2-40B4-BE49-F238E27FC236}">
              <a16:creationId xmlns:a16="http://schemas.microsoft.com/office/drawing/2014/main" id="{0B5F0F04-6D4E-4297-9FF7-4EEF73687438}"/>
            </a:ext>
          </a:extLst>
        </xdr:cNvPr>
        <xdr:cNvGrpSpPr/>
      </xdr:nvGrpSpPr>
      <xdr:grpSpPr>
        <a:xfrm>
          <a:off x="4325817" y="17496692"/>
          <a:ext cx="2170746" cy="150202"/>
          <a:chOff x="3700220" y="8704881"/>
          <a:chExt cx="2198016" cy="142068"/>
        </a:xfrm>
      </xdr:grpSpPr>
      <xdr:sp macro="" textlink="">
        <xdr:nvSpPr>
          <xdr:cNvPr id="46" name="Rectangle 45">
            <a:extLst>
              <a:ext uri="{FF2B5EF4-FFF2-40B4-BE49-F238E27FC236}">
                <a16:creationId xmlns:a16="http://schemas.microsoft.com/office/drawing/2014/main" id="{F268EFBE-D798-BC00-196D-4D00C1EB4673}"/>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7" name="Straight Arrow Connector 46">
            <a:extLst>
              <a:ext uri="{FF2B5EF4-FFF2-40B4-BE49-F238E27FC236}">
                <a16:creationId xmlns:a16="http://schemas.microsoft.com/office/drawing/2014/main" id="{98C341A9-92BC-B9C2-09A3-CB5268848744}"/>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7B1E88-0782-4722-9804-376A901BA2A8}" name="translations" displayName="translations" ref="A1:J22" totalsRowShown="0" headerRowDxfId="11" dataDxfId="10" headerRowCellStyle="Normal 2" dataCellStyle="Normal 2">
  <autoFilter ref="A1:J22" xr:uid="{157B1E88-0782-4722-9804-376A901BA2A8}"/>
  <tableColumns count="10">
    <tableColumn id="1" xr3:uid="{73C0C536-7B39-49A2-8E31-7CB54571B917}" name="CSPro Field" dataDxfId="9" dataCellStyle="Normal 2"/>
    <tableColumn id="2" xr3:uid="{D8321724-6919-4165-AD5B-3543BED061B1}" name="CSPro Condition" dataDxfId="8" dataCellStyle="Normal 2"/>
    <tableColumn id="4" xr3:uid="{F9E886D1-6C36-4E08-A792-F8DEB377C5BA}" name="Question Num" dataDxfId="7" dataCellStyle="Normal 2"/>
    <tableColumn id="5" xr3:uid="{9324A72C-146D-4613-8559-96539B21DB2B}" name="ENGLISH" dataDxfId="6" dataCellStyle="Normal 2"/>
    <tableColumn id="6" xr3:uid="{5A659071-B1E1-498C-A02A-D10C537290AE}" name="FRANÇAIS" dataDxfId="5" dataCellStyle="Normal 2"/>
    <tableColumn id="7" xr3:uid="{52BD9D77-AC4E-4D25-A7B9-DB7EF67DC268}" name="LANGUAGE 2" dataDxfId="4" dataCellStyle="Normal 2"/>
    <tableColumn id="8" xr3:uid="{E32F13D3-07A6-4546-911B-1708059BF2FF}" name="LANGUAGE 3" dataDxfId="3" dataCellStyle="Normal 2"/>
    <tableColumn id="9" xr3:uid="{7BFA18B5-0A4A-4462-9F51-A42A1E054E79}" name="LANGUAGE 4" dataDxfId="2" dataCellStyle="Normal 2"/>
    <tableColumn id="10" xr3:uid="{2399FA3B-E0B5-48E6-B22C-81238ECBDA27}" name="LANGUAGE 5" dataDxfId="1" dataCellStyle="Normal 2"/>
    <tableColumn id="11" xr3:uid="{7FB5B102-55CC-4094-8A98-722FB8EA396A}" name="LANGUAGE 6" dataDxfId="0" dataCellStyle="Normal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8"/>
  </sheetPr>
  <dimension ref="A1:BB68"/>
  <sheetViews>
    <sheetView tabSelected="1" view="pageBreakPreview" zoomScaleNormal="100" zoomScaleSheetLayoutView="100" workbookViewId="0">
      <selection activeCell="N22" sqref="N22"/>
    </sheetView>
  </sheetViews>
  <sheetFormatPr defaultColWidth="2.83203125" defaultRowHeight="9.9499999999999993"/>
  <cols>
    <col min="1" max="1" width="1.83203125" customWidth="1"/>
    <col min="8" max="9" width="2.83203125" customWidth="1"/>
    <col min="15" max="16" width="2.83203125" customWidth="1"/>
    <col min="22" max="23" width="2.83203125" customWidth="1"/>
    <col min="29" max="30" width="2.83203125" customWidth="1"/>
    <col min="42" max="42" width="1.83203125" customWidth="1"/>
  </cols>
  <sheetData>
    <row r="1" spans="1:42">
      <c r="A1" s="82"/>
      <c r="B1" s="77"/>
      <c r="C1" s="77"/>
      <c r="D1" s="77"/>
      <c r="E1" s="77"/>
      <c r="F1" s="77"/>
      <c r="G1" s="77"/>
      <c r="H1" s="77"/>
      <c r="I1" s="77"/>
      <c r="J1" s="77"/>
      <c r="K1" s="77"/>
      <c r="L1" s="77"/>
      <c r="M1" s="77"/>
      <c r="N1" s="77"/>
      <c r="O1" s="77"/>
      <c r="P1" s="77"/>
      <c r="Q1" s="77"/>
      <c r="R1" s="77"/>
      <c r="S1" s="77"/>
      <c r="T1" s="77"/>
      <c r="U1" s="77"/>
      <c r="V1" s="77"/>
      <c r="W1" s="77"/>
      <c r="X1" s="77"/>
      <c r="Y1" s="7"/>
      <c r="Z1" s="7"/>
      <c r="AA1" s="7"/>
      <c r="AB1" s="7"/>
      <c r="AC1" s="7"/>
      <c r="AD1" s="7"/>
      <c r="AE1" s="7"/>
      <c r="AF1" s="7"/>
      <c r="AI1" s="8"/>
      <c r="AJ1" s="8"/>
      <c r="AK1" s="10" t="s">
        <v>0</v>
      </c>
      <c r="AL1" s="262" t="s">
        <v>1</v>
      </c>
      <c r="AM1" s="263"/>
      <c r="AN1" s="263"/>
      <c r="AO1" s="263"/>
      <c r="AP1" s="263"/>
    </row>
    <row r="2" spans="1:42">
      <c r="A2" s="77"/>
      <c r="B2" s="77"/>
      <c r="C2" s="77"/>
      <c r="D2" s="77"/>
      <c r="E2" s="77"/>
      <c r="F2" s="77"/>
      <c r="G2" s="77"/>
      <c r="H2" s="77"/>
      <c r="I2" s="77"/>
      <c r="J2" s="77"/>
      <c r="K2" s="77"/>
      <c r="L2" s="77"/>
      <c r="M2" s="77"/>
      <c r="N2" s="77"/>
      <c r="O2" s="77"/>
      <c r="P2" s="77"/>
      <c r="Q2" s="77"/>
      <c r="R2" s="77"/>
      <c r="S2" s="77"/>
      <c r="T2" s="77"/>
      <c r="U2" s="77"/>
      <c r="V2" s="77"/>
      <c r="W2" s="77"/>
      <c r="X2" s="77"/>
      <c r="Y2" s="7"/>
      <c r="Z2" s="7"/>
      <c r="AA2" s="7"/>
      <c r="AB2" s="7"/>
      <c r="AC2" s="7"/>
      <c r="AD2" s="7"/>
      <c r="AE2" s="7"/>
      <c r="AF2" s="7"/>
      <c r="AI2" s="8"/>
      <c r="AJ2" s="8"/>
      <c r="AK2" s="155" t="str">
        <f xml:space="preserve"> Language_Selected &amp;" LANGUE:"</f>
        <v>FRANÇAIS LANGUE:</v>
      </c>
      <c r="AL2" s="264" t="str">
        <f ca="1">INDEX(INDIRECT("translations[" &amp; Language_Selected &amp; "]"),1)</f>
        <v>24 mai 2024</v>
      </c>
      <c r="AM2" s="265"/>
      <c r="AN2" s="265"/>
      <c r="AO2" s="265"/>
      <c r="AP2" s="265"/>
    </row>
    <row r="3" spans="1:42">
      <c r="A3" s="266" t="s">
        <v>2</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266"/>
    </row>
    <row r="4" spans="1:42">
      <c r="A4" s="266" t="s">
        <v>3</v>
      </c>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row>
    <row r="5" spans="1:42" ht="10.5" thickBot="1">
      <c r="A5" s="77" t="s">
        <v>4</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row>
    <row r="6" spans="1:42" ht="6" customHeight="1" thickTop="1">
      <c r="A6" s="83"/>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5"/>
    </row>
    <row r="7" spans="1:42">
      <c r="A7" s="86"/>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87"/>
    </row>
    <row r="8" spans="1:42">
      <c r="A8" s="86"/>
      <c r="B8" s="77" t="s">
        <v>5</v>
      </c>
      <c r="C8" s="77"/>
      <c r="D8" s="77"/>
      <c r="E8" s="77"/>
      <c r="G8" s="77"/>
      <c r="H8" s="77"/>
      <c r="I8" s="80"/>
      <c r="J8" s="80"/>
      <c r="K8" s="80"/>
      <c r="L8" s="80"/>
      <c r="M8" s="80"/>
      <c r="N8" s="80"/>
      <c r="O8" s="80"/>
      <c r="P8" s="80"/>
      <c r="Q8" s="80"/>
      <c r="R8" s="80"/>
      <c r="S8" s="80"/>
      <c r="T8" s="80"/>
      <c r="U8" s="80"/>
      <c r="V8" s="80"/>
      <c r="W8" s="80"/>
      <c r="X8" s="80"/>
      <c r="Y8" s="80"/>
      <c r="Z8" s="80"/>
      <c r="AA8" s="80"/>
      <c r="AB8" s="80"/>
      <c r="AC8" s="80"/>
      <c r="AD8" s="80"/>
      <c r="AE8" s="80"/>
      <c r="AF8" s="77"/>
      <c r="AG8" s="77"/>
      <c r="AH8" s="77"/>
      <c r="AI8" s="77"/>
      <c r="AJ8" s="77"/>
      <c r="AK8" s="77"/>
      <c r="AL8" s="77"/>
      <c r="AM8" s="77"/>
      <c r="AN8" s="77"/>
      <c r="AO8" s="77"/>
      <c r="AP8" s="87"/>
    </row>
    <row r="9" spans="1:42">
      <c r="A9" s="86"/>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87"/>
    </row>
    <row r="10" spans="1:42">
      <c r="A10" s="86"/>
      <c r="B10" s="77" t="s">
        <v>6</v>
      </c>
      <c r="C10" s="77"/>
      <c r="D10" s="77"/>
      <c r="E10" s="77"/>
      <c r="F10" s="77"/>
      <c r="G10" s="77"/>
      <c r="H10" s="77"/>
      <c r="I10" s="77"/>
      <c r="J10" s="77"/>
      <c r="K10" s="80"/>
      <c r="L10" s="80"/>
      <c r="M10" s="80"/>
      <c r="N10" s="80"/>
      <c r="O10" s="80"/>
      <c r="P10" s="80"/>
      <c r="Q10" s="80"/>
      <c r="R10" s="80"/>
      <c r="S10" s="80"/>
      <c r="T10" s="80"/>
      <c r="U10" s="80"/>
      <c r="V10" s="80"/>
      <c r="W10" s="80"/>
      <c r="X10" s="80"/>
      <c r="Y10" s="80"/>
      <c r="Z10" s="80"/>
      <c r="AA10" s="80"/>
      <c r="AB10" s="80"/>
      <c r="AC10" s="80"/>
      <c r="AD10" s="80"/>
      <c r="AE10" s="80"/>
      <c r="AF10" s="77"/>
      <c r="AG10" s="77"/>
      <c r="AH10" s="77"/>
      <c r="AI10" s="77"/>
      <c r="AJ10" s="77"/>
      <c r="AK10" s="77"/>
      <c r="AL10" s="77"/>
      <c r="AM10" s="77"/>
      <c r="AN10" s="77"/>
      <c r="AO10" s="77"/>
      <c r="AP10" s="87"/>
    </row>
    <row r="11" spans="1:42">
      <c r="A11" s="86"/>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91"/>
      <c r="AI11" s="92"/>
      <c r="AJ11" s="91"/>
      <c r="AK11" s="92"/>
      <c r="AL11" s="91"/>
      <c r="AM11" s="92"/>
      <c r="AN11" s="91"/>
      <c r="AO11" s="92"/>
      <c r="AP11" s="87"/>
    </row>
    <row r="12" spans="1:42">
      <c r="A12" s="86"/>
      <c r="B12" s="77" t="s">
        <v>7</v>
      </c>
      <c r="C12" s="77"/>
      <c r="D12" s="77"/>
      <c r="E12" s="77"/>
      <c r="F12" s="77"/>
      <c r="I12" s="93" t="s">
        <v>8</v>
      </c>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4"/>
      <c r="AI12" s="95"/>
      <c r="AJ12" s="94"/>
      <c r="AK12" s="95"/>
      <c r="AL12" s="94"/>
      <c r="AM12" s="95"/>
      <c r="AN12" s="94"/>
      <c r="AO12" s="95"/>
      <c r="AP12" s="87"/>
    </row>
    <row r="13" spans="1:42">
      <c r="A13" s="86"/>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91"/>
      <c r="AI13" s="92"/>
      <c r="AJ13" s="91"/>
      <c r="AK13" s="92"/>
      <c r="AL13" s="91"/>
      <c r="AM13" s="92"/>
      <c r="AN13" s="91"/>
      <c r="AO13" s="92"/>
      <c r="AP13" s="87"/>
    </row>
    <row r="14" spans="1:42">
      <c r="A14" s="86"/>
      <c r="B14" s="77" t="s">
        <v>9</v>
      </c>
      <c r="C14" s="77"/>
      <c r="D14" s="77"/>
      <c r="E14" s="77"/>
      <c r="F14" s="77"/>
      <c r="G14" s="77"/>
      <c r="J14" s="93" t="s">
        <v>8</v>
      </c>
      <c r="K14" s="93"/>
      <c r="L14" s="93"/>
      <c r="M14" s="93"/>
      <c r="N14" s="93"/>
      <c r="O14" s="93"/>
      <c r="P14" s="93"/>
      <c r="Q14" s="93"/>
      <c r="R14" s="93"/>
      <c r="S14" s="93"/>
      <c r="T14" s="93"/>
      <c r="U14" s="93"/>
      <c r="V14" s="93"/>
      <c r="W14" s="93"/>
      <c r="X14" s="93"/>
      <c r="Y14" s="93"/>
      <c r="Z14" s="93"/>
      <c r="AA14" s="93"/>
      <c r="AB14" s="93"/>
      <c r="AC14" s="93"/>
      <c r="AD14" s="93"/>
      <c r="AE14" s="93"/>
      <c r="AF14" s="93"/>
      <c r="AG14" s="93"/>
      <c r="AH14" s="94"/>
      <c r="AI14" s="95"/>
      <c r="AJ14" s="94"/>
      <c r="AK14" s="95"/>
      <c r="AL14" s="94"/>
      <c r="AM14" s="95"/>
      <c r="AN14" s="94"/>
      <c r="AO14" s="95"/>
      <c r="AP14" s="87"/>
    </row>
    <row r="15" spans="1:42" ht="6" customHeight="1" thickBot="1">
      <c r="A15" s="88"/>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90"/>
    </row>
    <row r="16" spans="1:42" ht="6" customHeight="1" thickTop="1">
      <c r="A16" s="83"/>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5"/>
    </row>
    <row r="17" spans="1:42" ht="10.5">
      <c r="A17" s="86"/>
      <c r="B17" s="267" t="s">
        <v>10</v>
      </c>
      <c r="C17" s="267"/>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c r="AN17" s="267"/>
      <c r="AO17" s="267"/>
      <c r="AP17" s="87"/>
    </row>
    <row r="18" spans="1:42" ht="6" customHeight="1" thickBot="1">
      <c r="A18" s="88"/>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90"/>
    </row>
    <row r="19" spans="1:42" ht="6" customHeight="1" thickTop="1">
      <c r="A19" s="83"/>
      <c r="B19" s="84"/>
      <c r="C19" s="84"/>
      <c r="D19" s="84"/>
      <c r="E19" s="84"/>
      <c r="F19" s="84"/>
      <c r="G19" s="84"/>
      <c r="H19" s="97"/>
      <c r="I19" s="98"/>
      <c r="J19" s="84"/>
      <c r="K19" s="84"/>
      <c r="L19" s="84"/>
      <c r="M19" s="84"/>
      <c r="N19" s="84"/>
      <c r="O19" s="97"/>
      <c r="P19" s="98"/>
      <c r="Q19" s="84"/>
      <c r="R19" s="84"/>
      <c r="S19" s="84"/>
      <c r="T19" s="84"/>
      <c r="U19" s="84"/>
      <c r="V19" s="97"/>
      <c r="W19" s="98"/>
      <c r="X19" s="84"/>
      <c r="Y19" s="84"/>
      <c r="Z19" s="84"/>
      <c r="AA19" s="84"/>
      <c r="AB19" s="84"/>
      <c r="AC19" s="97"/>
      <c r="AD19" s="98"/>
      <c r="AE19" s="84"/>
      <c r="AF19" s="84"/>
      <c r="AG19" s="84"/>
      <c r="AH19" s="84"/>
      <c r="AI19" s="84"/>
      <c r="AJ19" s="84"/>
      <c r="AK19" s="84"/>
      <c r="AL19" s="84"/>
      <c r="AM19" s="84"/>
      <c r="AN19" s="84"/>
      <c r="AO19" s="84"/>
      <c r="AP19" s="85"/>
    </row>
    <row r="20" spans="1:42">
      <c r="A20" s="86"/>
      <c r="B20" s="77"/>
      <c r="C20" s="77"/>
      <c r="D20" s="77"/>
      <c r="E20" s="77"/>
      <c r="F20" s="77"/>
      <c r="G20" s="77"/>
      <c r="H20" s="96"/>
      <c r="I20" s="99"/>
      <c r="J20" s="266">
        <v>1</v>
      </c>
      <c r="K20" s="266"/>
      <c r="L20" s="266"/>
      <c r="M20" s="266"/>
      <c r="N20" s="266"/>
      <c r="O20" s="96"/>
      <c r="P20" s="99"/>
      <c r="Q20" s="266">
        <v>2</v>
      </c>
      <c r="R20" s="266"/>
      <c r="S20" s="266"/>
      <c r="T20" s="266"/>
      <c r="U20" s="266"/>
      <c r="V20" s="96"/>
      <c r="W20" s="99"/>
      <c r="X20" s="266">
        <v>3</v>
      </c>
      <c r="Y20" s="266"/>
      <c r="Z20" s="266"/>
      <c r="AA20" s="266"/>
      <c r="AB20" s="266"/>
      <c r="AC20" s="96"/>
      <c r="AD20" s="99"/>
      <c r="AE20" s="266" t="s">
        <v>11</v>
      </c>
      <c r="AF20" s="266"/>
      <c r="AG20" s="266"/>
      <c r="AH20" s="266"/>
      <c r="AI20" s="266"/>
      <c r="AJ20" s="266"/>
      <c r="AK20" s="266"/>
      <c r="AL20" s="266"/>
      <c r="AM20" s="266"/>
      <c r="AN20" s="266"/>
      <c r="AO20" s="266"/>
      <c r="AP20" s="87"/>
    </row>
    <row r="21" spans="1:42" ht="6" customHeight="1">
      <c r="A21" s="100"/>
      <c r="B21" s="80"/>
      <c r="C21" s="80"/>
      <c r="D21" s="80"/>
      <c r="E21" s="80"/>
      <c r="F21" s="80"/>
      <c r="G21" s="80"/>
      <c r="H21" s="95"/>
      <c r="I21" s="94"/>
      <c r="J21" s="80"/>
      <c r="K21" s="80"/>
      <c r="L21" s="80"/>
      <c r="M21" s="80"/>
      <c r="N21" s="80"/>
      <c r="O21" s="95"/>
      <c r="P21" s="94"/>
      <c r="Q21" s="80"/>
      <c r="R21" s="80"/>
      <c r="S21" s="80"/>
      <c r="T21" s="80"/>
      <c r="U21" s="80"/>
      <c r="V21" s="95"/>
      <c r="W21" s="94"/>
      <c r="X21" s="80"/>
      <c r="Y21" s="80"/>
      <c r="Z21" s="80"/>
      <c r="AA21" s="80"/>
      <c r="AB21" s="80"/>
      <c r="AC21" s="95"/>
      <c r="AD21" s="94"/>
      <c r="AE21" s="80"/>
      <c r="AF21" s="80"/>
      <c r="AG21" s="80"/>
      <c r="AH21" s="80"/>
      <c r="AI21" s="80"/>
      <c r="AJ21" s="80"/>
      <c r="AK21" s="80"/>
      <c r="AL21" s="80"/>
      <c r="AM21" s="80"/>
      <c r="AN21" s="80"/>
      <c r="AO21" s="80"/>
      <c r="AP21" s="101"/>
    </row>
    <row r="22" spans="1:42" ht="6" customHeight="1">
      <c r="A22" s="102"/>
      <c r="B22" s="103"/>
      <c r="C22" s="103"/>
      <c r="D22" s="103"/>
      <c r="E22" s="103"/>
      <c r="F22" s="103"/>
      <c r="G22" s="103"/>
      <c r="H22" s="92"/>
      <c r="I22" s="91"/>
      <c r="J22" s="103"/>
      <c r="K22" s="103"/>
      <c r="L22" s="103"/>
      <c r="M22" s="103"/>
      <c r="N22" s="103"/>
      <c r="O22" s="92"/>
      <c r="P22" s="91"/>
      <c r="Q22" s="103"/>
      <c r="R22" s="103"/>
      <c r="S22" s="103"/>
      <c r="T22" s="103"/>
      <c r="U22" s="103"/>
      <c r="V22" s="92"/>
      <c r="W22" s="91"/>
      <c r="X22" s="103"/>
      <c r="Y22" s="103"/>
      <c r="Z22" s="103"/>
      <c r="AA22" s="103"/>
      <c r="AB22" s="103"/>
      <c r="AC22" s="92"/>
      <c r="AD22" s="91"/>
      <c r="AE22" s="103"/>
      <c r="AF22" s="103"/>
      <c r="AG22" s="103"/>
      <c r="AH22" s="103"/>
      <c r="AI22" s="103"/>
      <c r="AJ22" s="103"/>
      <c r="AK22" s="103"/>
      <c r="AL22" s="103"/>
      <c r="AM22" s="103"/>
      <c r="AN22" s="103"/>
      <c r="AO22" s="103"/>
      <c r="AP22" s="104"/>
    </row>
    <row r="23" spans="1:42">
      <c r="A23" s="86"/>
      <c r="B23" s="77"/>
      <c r="C23" s="77"/>
      <c r="D23" s="77"/>
      <c r="E23" s="77"/>
      <c r="F23" s="77"/>
      <c r="G23" s="77"/>
      <c r="H23" s="96"/>
      <c r="I23" s="99"/>
      <c r="J23" s="77"/>
      <c r="K23" s="77"/>
      <c r="L23" s="77"/>
      <c r="M23" s="77"/>
      <c r="N23" s="77"/>
      <c r="O23" s="96"/>
      <c r="P23" s="99"/>
      <c r="Q23" s="77"/>
      <c r="R23" s="77"/>
      <c r="S23" s="77"/>
      <c r="T23" s="77"/>
      <c r="U23" s="77"/>
      <c r="V23" s="96"/>
      <c r="W23" s="99"/>
      <c r="X23" s="77"/>
      <c r="Y23" s="77"/>
      <c r="Z23" s="77"/>
      <c r="AA23" s="77"/>
      <c r="AB23" s="77"/>
      <c r="AC23" s="96"/>
      <c r="AD23" s="99"/>
      <c r="AE23" s="77"/>
      <c r="AF23" s="77"/>
      <c r="AG23" s="77"/>
      <c r="AH23" s="77"/>
      <c r="AI23" s="77"/>
      <c r="AJ23" s="77"/>
      <c r="AK23" s="77"/>
      <c r="AL23" s="91"/>
      <c r="AM23" s="92"/>
      <c r="AN23" s="91"/>
      <c r="AO23" s="92"/>
      <c r="AP23" s="87"/>
    </row>
    <row r="24" spans="1:42">
      <c r="A24" s="86"/>
      <c r="B24" s="77" t="s">
        <v>12</v>
      </c>
      <c r="C24" s="77"/>
      <c r="D24" s="77"/>
      <c r="E24" s="77"/>
      <c r="F24" s="77"/>
      <c r="G24" s="77"/>
      <c r="H24" s="96"/>
      <c r="I24" s="99"/>
      <c r="J24" s="80"/>
      <c r="K24" s="80"/>
      <c r="L24" s="80"/>
      <c r="M24" s="80"/>
      <c r="N24" s="80"/>
      <c r="O24" s="96"/>
      <c r="P24" s="99"/>
      <c r="Q24" s="80"/>
      <c r="R24" s="80"/>
      <c r="S24" s="80"/>
      <c r="T24" s="80"/>
      <c r="U24" s="80"/>
      <c r="V24" s="96"/>
      <c r="W24" s="99"/>
      <c r="X24" s="80"/>
      <c r="Y24" s="80"/>
      <c r="Z24" s="80"/>
      <c r="AA24" s="80"/>
      <c r="AB24" s="80"/>
      <c r="AC24" s="96"/>
      <c r="AD24" s="99"/>
      <c r="AE24" s="77" t="s">
        <v>13</v>
      </c>
      <c r="AF24" s="77"/>
      <c r="AG24" s="77"/>
      <c r="AH24" s="77"/>
      <c r="AI24" s="77"/>
      <c r="AJ24" s="77"/>
      <c r="AK24" s="77"/>
      <c r="AL24" s="94"/>
      <c r="AM24" s="95"/>
      <c r="AN24" s="94"/>
      <c r="AO24" s="95"/>
      <c r="AP24" s="87"/>
    </row>
    <row r="25" spans="1:42">
      <c r="A25" s="86"/>
      <c r="B25" s="77"/>
      <c r="C25" s="77"/>
      <c r="D25" s="77"/>
      <c r="E25" s="77"/>
      <c r="F25" s="77"/>
      <c r="G25" s="77"/>
      <c r="H25" s="96"/>
      <c r="I25" s="99"/>
      <c r="J25" s="77"/>
      <c r="K25" s="77"/>
      <c r="L25" s="77"/>
      <c r="M25" s="77"/>
      <c r="N25" s="77"/>
      <c r="O25" s="96"/>
      <c r="P25" s="99"/>
      <c r="Q25" s="77"/>
      <c r="R25" s="77"/>
      <c r="S25" s="77"/>
      <c r="T25" s="77"/>
      <c r="U25" s="77"/>
      <c r="V25" s="96"/>
      <c r="W25" s="99"/>
      <c r="X25" s="77"/>
      <c r="Y25" s="77"/>
      <c r="Z25" s="77"/>
      <c r="AA25" s="77"/>
      <c r="AB25" s="77"/>
      <c r="AC25" s="96"/>
      <c r="AD25" s="99"/>
      <c r="AE25" s="77"/>
      <c r="AF25" s="77"/>
      <c r="AG25" s="77"/>
      <c r="AH25" s="77"/>
      <c r="AI25" s="77"/>
      <c r="AJ25" s="77"/>
      <c r="AK25" s="77"/>
      <c r="AL25" s="91"/>
      <c r="AM25" s="92"/>
      <c r="AN25" s="91"/>
      <c r="AO25" s="92"/>
      <c r="AP25" s="87"/>
    </row>
    <row r="26" spans="1:42">
      <c r="A26" s="86"/>
      <c r="B26" s="77" t="s">
        <v>14</v>
      </c>
      <c r="C26" s="77"/>
      <c r="D26" s="77"/>
      <c r="E26" s="77"/>
      <c r="F26" s="77"/>
      <c r="G26" s="77"/>
      <c r="H26" s="96"/>
      <c r="I26" s="99"/>
      <c r="J26" s="77"/>
      <c r="K26" s="77"/>
      <c r="L26" s="77"/>
      <c r="M26" s="77"/>
      <c r="N26" s="77"/>
      <c r="O26" s="96"/>
      <c r="P26" s="99"/>
      <c r="Q26" s="77"/>
      <c r="R26" s="77"/>
      <c r="S26" s="77"/>
      <c r="T26" s="77"/>
      <c r="U26" s="77"/>
      <c r="V26" s="96"/>
      <c r="W26" s="99"/>
      <c r="X26" s="77"/>
      <c r="Y26" s="77"/>
      <c r="Z26" s="77"/>
      <c r="AA26" s="77"/>
      <c r="AB26" s="77"/>
      <c r="AC26" s="96"/>
      <c r="AD26" s="99"/>
      <c r="AE26" s="77" t="s">
        <v>15</v>
      </c>
      <c r="AF26" s="77"/>
      <c r="AG26" s="77"/>
      <c r="AH26" s="77"/>
      <c r="AI26" s="77"/>
      <c r="AJ26" s="77"/>
      <c r="AK26" s="77"/>
      <c r="AL26" s="94"/>
      <c r="AM26" s="95"/>
      <c r="AN26" s="94"/>
      <c r="AO26" s="95"/>
      <c r="AP26" s="87"/>
    </row>
    <row r="27" spans="1:42">
      <c r="A27" s="86"/>
      <c r="B27" s="77" t="s">
        <v>16</v>
      </c>
      <c r="D27" s="77"/>
      <c r="E27" s="77"/>
      <c r="F27" s="77"/>
      <c r="G27" s="77"/>
      <c r="H27" s="96"/>
      <c r="I27" s="99"/>
      <c r="J27" s="80"/>
      <c r="K27" s="80"/>
      <c r="L27" s="80"/>
      <c r="M27" s="80"/>
      <c r="N27" s="80"/>
      <c r="O27" s="96"/>
      <c r="P27" s="99"/>
      <c r="Q27" s="80"/>
      <c r="R27" s="80"/>
      <c r="S27" s="80"/>
      <c r="T27" s="80"/>
      <c r="U27" s="80"/>
      <c r="V27" s="96"/>
      <c r="W27" s="99"/>
      <c r="X27" s="80"/>
      <c r="Y27" s="80"/>
      <c r="Z27" s="80"/>
      <c r="AA27" s="80"/>
      <c r="AB27" s="80"/>
      <c r="AC27" s="96"/>
      <c r="AD27" s="99"/>
      <c r="AE27" s="77"/>
      <c r="AF27" s="77"/>
      <c r="AG27" s="77"/>
      <c r="AH27" s="91"/>
      <c r="AI27" s="92"/>
      <c r="AJ27" s="91"/>
      <c r="AK27" s="92"/>
      <c r="AL27" s="91"/>
      <c r="AM27" s="92"/>
      <c r="AN27" s="91"/>
      <c r="AO27" s="92"/>
      <c r="AP27" s="87"/>
    </row>
    <row r="28" spans="1:42">
      <c r="A28" s="86"/>
      <c r="B28" s="77"/>
      <c r="C28" s="77"/>
      <c r="D28" s="77"/>
      <c r="E28" s="77"/>
      <c r="F28" s="77"/>
      <c r="G28" s="77"/>
      <c r="H28" s="96"/>
      <c r="I28" s="99"/>
      <c r="J28" s="77"/>
      <c r="K28" s="77"/>
      <c r="L28" s="77"/>
      <c r="M28" s="77"/>
      <c r="N28" s="77"/>
      <c r="O28" s="96"/>
      <c r="P28" s="99"/>
      <c r="Q28" s="77"/>
      <c r="R28" s="77"/>
      <c r="S28" s="77"/>
      <c r="T28" s="77"/>
      <c r="U28" s="77"/>
      <c r="V28" s="96"/>
      <c r="W28" s="99"/>
      <c r="X28" s="77"/>
      <c r="Y28" s="77"/>
      <c r="Z28" s="77"/>
      <c r="AA28" s="77"/>
      <c r="AB28" s="77"/>
      <c r="AC28" s="96"/>
      <c r="AD28" s="99"/>
      <c r="AE28" s="77" t="s">
        <v>17</v>
      </c>
      <c r="AF28" s="77"/>
      <c r="AG28" s="77"/>
      <c r="AH28" s="94"/>
      <c r="AI28" s="95"/>
      <c r="AJ28" s="94"/>
      <c r="AK28" s="95"/>
      <c r="AL28" s="94"/>
      <c r="AM28" s="95"/>
      <c r="AN28" s="94"/>
      <c r="AO28" s="95"/>
      <c r="AP28" s="87"/>
    </row>
    <row r="29" spans="1:42" ht="6" customHeight="1">
      <c r="A29" s="100"/>
      <c r="B29" s="80"/>
      <c r="C29" s="80"/>
      <c r="D29" s="80"/>
      <c r="E29" s="80"/>
      <c r="F29" s="80"/>
      <c r="G29" s="80"/>
      <c r="H29" s="95"/>
      <c r="I29" s="94"/>
      <c r="J29" s="80"/>
      <c r="K29" s="80"/>
      <c r="L29" s="80"/>
      <c r="M29" s="80"/>
      <c r="N29" s="80"/>
      <c r="O29" s="95"/>
      <c r="P29" s="94"/>
      <c r="Q29" s="80"/>
      <c r="R29" s="80"/>
      <c r="S29" s="80"/>
      <c r="T29" s="80"/>
      <c r="U29" s="80"/>
      <c r="V29" s="95"/>
      <c r="W29" s="94"/>
      <c r="X29" s="80"/>
      <c r="Y29" s="80"/>
      <c r="Z29" s="80"/>
      <c r="AA29" s="80"/>
      <c r="AB29" s="80"/>
      <c r="AC29" s="95"/>
      <c r="AD29" s="94"/>
      <c r="AE29" s="80"/>
      <c r="AF29" s="80"/>
      <c r="AG29" s="80"/>
      <c r="AH29" s="80"/>
      <c r="AI29" s="80"/>
      <c r="AJ29" s="80"/>
      <c r="AK29" s="80"/>
      <c r="AL29" s="80"/>
      <c r="AM29" s="80"/>
      <c r="AN29" s="80"/>
      <c r="AO29" s="80"/>
      <c r="AP29" s="101"/>
    </row>
    <row r="30" spans="1:42" ht="6" customHeight="1">
      <c r="A30" s="102"/>
      <c r="B30" s="103"/>
      <c r="C30" s="103"/>
      <c r="D30" s="103"/>
      <c r="E30" s="103"/>
      <c r="F30" s="103"/>
      <c r="G30" s="103"/>
      <c r="H30" s="92"/>
      <c r="I30" s="91"/>
      <c r="J30" s="103"/>
      <c r="K30" s="103"/>
      <c r="L30" s="103"/>
      <c r="M30" s="103"/>
      <c r="N30" s="103"/>
      <c r="O30" s="92"/>
      <c r="P30" s="91"/>
      <c r="Q30" s="103"/>
      <c r="R30" s="103"/>
      <c r="S30" s="103"/>
      <c r="T30" s="103"/>
      <c r="U30" s="103"/>
      <c r="V30" s="92"/>
      <c r="W30" s="105"/>
      <c r="X30" s="106"/>
      <c r="Y30" s="106"/>
      <c r="Z30" s="106"/>
      <c r="AA30" s="106"/>
      <c r="AB30" s="106"/>
      <c r="AC30" s="107"/>
      <c r="AD30" s="91"/>
      <c r="AE30" s="103"/>
      <c r="AF30" s="103"/>
      <c r="AG30" s="103"/>
      <c r="AH30" s="103"/>
      <c r="AI30" s="103"/>
      <c r="AJ30" s="103"/>
      <c r="AK30" s="103"/>
      <c r="AL30" s="103"/>
      <c r="AM30" s="103"/>
      <c r="AN30" s="103"/>
      <c r="AO30" s="103"/>
      <c r="AP30" s="104"/>
    </row>
    <row r="31" spans="1:42">
      <c r="A31" s="86"/>
      <c r="B31" s="77" t="s">
        <v>18</v>
      </c>
      <c r="C31" s="77"/>
      <c r="D31" s="77"/>
      <c r="E31" s="77"/>
      <c r="G31" s="108" t="s">
        <v>12</v>
      </c>
      <c r="H31" s="96"/>
      <c r="I31" s="99"/>
      <c r="J31" s="80"/>
      <c r="K31" s="80"/>
      <c r="L31" s="80"/>
      <c r="M31" s="80"/>
      <c r="N31" s="80"/>
      <c r="O31" s="96"/>
      <c r="P31" s="99"/>
      <c r="Q31" s="80"/>
      <c r="R31" s="80"/>
      <c r="S31" s="80"/>
      <c r="T31" s="80"/>
      <c r="U31" s="80"/>
      <c r="V31" s="96"/>
      <c r="W31" s="109"/>
      <c r="X31" s="110"/>
      <c r="Y31" s="110"/>
      <c r="Z31" s="110"/>
      <c r="AA31" s="110"/>
      <c r="AB31" s="110"/>
      <c r="AC31" s="111"/>
      <c r="AD31" s="99"/>
      <c r="AE31" s="77" t="s">
        <v>19</v>
      </c>
      <c r="AF31" s="77"/>
      <c r="AG31" s="77"/>
      <c r="AH31" s="77"/>
      <c r="AI31" s="77"/>
      <c r="AJ31" s="77"/>
      <c r="AK31" s="77"/>
      <c r="AL31" s="77"/>
      <c r="AM31" s="77"/>
      <c r="AN31" s="91"/>
      <c r="AO31" s="92"/>
      <c r="AP31" s="87"/>
    </row>
    <row r="32" spans="1:42">
      <c r="A32" s="86"/>
      <c r="B32" s="77" t="s">
        <v>20</v>
      </c>
      <c r="C32" s="77"/>
      <c r="D32" s="77"/>
      <c r="E32" s="77"/>
      <c r="G32" s="108"/>
      <c r="H32" s="96"/>
      <c r="I32" s="99"/>
      <c r="J32" s="77"/>
      <c r="K32" s="77"/>
      <c r="L32" s="77"/>
      <c r="M32" s="77"/>
      <c r="N32" s="77"/>
      <c r="O32" s="96"/>
      <c r="P32" s="99"/>
      <c r="Q32" s="77"/>
      <c r="R32" s="77"/>
      <c r="S32" s="77"/>
      <c r="T32" s="77"/>
      <c r="U32" s="77"/>
      <c r="V32" s="96"/>
      <c r="W32" s="109"/>
      <c r="X32" s="110"/>
      <c r="Y32" s="110"/>
      <c r="Z32" s="110"/>
      <c r="AA32" s="110"/>
      <c r="AB32" s="110"/>
      <c r="AC32" s="111"/>
      <c r="AD32" s="99"/>
      <c r="AF32" s="77" t="s">
        <v>21</v>
      </c>
      <c r="AG32" s="77"/>
      <c r="AH32" s="77"/>
      <c r="AI32" s="77"/>
      <c r="AJ32" s="77"/>
      <c r="AK32" s="77"/>
      <c r="AL32" s="77"/>
      <c r="AM32" s="77"/>
      <c r="AN32" s="94"/>
      <c r="AO32" s="95"/>
      <c r="AP32" s="87"/>
    </row>
    <row r="33" spans="1:42">
      <c r="A33" s="86"/>
      <c r="B33" s="77"/>
      <c r="C33" s="77"/>
      <c r="D33" s="77"/>
      <c r="E33" s="77"/>
      <c r="G33" s="108" t="s">
        <v>22</v>
      </c>
      <c r="H33" s="96"/>
      <c r="I33" s="99"/>
      <c r="J33" s="80"/>
      <c r="K33" s="80"/>
      <c r="L33" s="80"/>
      <c r="M33" s="80"/>
      <c r="N33" s="80"/>
      <c r="O33" s="96"/>
      <c r="P33" s="99"/>
      <c r="Q33" s="80"/>
      <c r="R33" s="80"/>
      <c r="S33" s="80"/>
      <c r="T33" s="80"/>
      <c r="U33" s="80"/>
      <c r="V33" s="96"/>
      <c r="W33" s="109"/>
      <c r="X33" s="110"/>
      <c r="Y33" s="110"/>
      <c r="Z33" s="110"/>
      <c r="AA33" s="110"/>
      <c r="AB33" s="110"/>
      <c r="AC33" s="111"/>
      <c r="AD33" s="99"/>
      <c r="AP33" s="87"/>
    </row>
    <row r="34" spans="1:42" ht="6" customHeight="1">
      <c r="A34" s="100"/>
      <c r="B34" s="80"/>
      <c r="C34" s="80"/>
      <c r="D34" s="80"/>
      <c r="E34" s="80"/>
      <c r="F34" s="80"/>
      <c r="G34" s="80"/>
      <c r="H34" s="95"/>
      <c r="I34" s="94"/>
      <c r="J34" s="80"/>
      <c r="K34" s="80"/>
      <c r="L34" s="80"/>
      <c r="M34" s="80"/>
      <c r="N34" s="80"/>
      <c r="O34" s="95"/>
      <c r="P34" s="94"/>
      <c r="Q34" s="80"/>
      <c r="R34" s="80"/>
      <c r="S34" s="80"/>
      <c r="T34" s="80"/>
      <c r="U34" s="80"/>
      <c r="V34" s="95"/>
      <c r="W34" s="112"/>
      <c r="X34" s="113"/>
      <c r="Y34" s="113"/>
      <c r="Z34" s="113"/>
      <c r="AA34" s="113"/>
      <c r="AB34" s="113"/>
      <c r="AC34" s="114"/>
      <c r="AD34" s="94"/>
      <c r="AE34" s="80"/>
      <c r="AF34" s="80"/>
      <c r="AG34" s="80"/>
      <c r="AH34" s="80"/>
      <c r="AI34" s="80"/>
      <c r="AJ34" s="80"/>
      <c r="AK34" s="80"/>
      <c r="AL34" s="80"/>
      <c r="AM34" s="80"/>
      <c r="AN34" s="80"/>
      <c r="AO34" s="80"/>
      <c r="AP34" s="101"/>
    </row>
    <row r="35" spans="1:42" ht="6" customHeight="1">
      <c r="A35" s="102"/>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92"/>
      <c r="AD35" s="91"/>
      <c r="AE35" s="103"/>
      <c r="AF35" s="103"/>
      <c r="AG35" s="103"/>
      <c r="AH35" s="103"/>
      <c r="AI35" s="103"/>
      <c r="AJ35" s="103"/>
      <c r="AK35" s="103"/>
      <c r="AL35" s="103"/>
      <c r="AM35" s="103"/>
      <c r="AN35" s="103"/>
      <c r="AO35" s="103"/>
      <c r="AP35" s="104"/>
    </row>
    <row r="36" spans="1:42">
      <c r="A36" s="86"/>
      <c r="B36" s="77" t="s">
        <v>23</v>
      </c>
      <c r="C36" s="77"/>
      <c r="D36" s="77"/>
      <c r="E36" s="77"/>
      <c r="AB36" s="77"/>
      <c r="AC36" s="96"/>
      <c r="AD36" s="99"/>
      <c r="AP36" s="87"/>
    </row>
    <row r="37" spans="1:42">
      <c r="A37" s="86"/>
      <c r="B37" s="77"/>
      <c r="C37" s="77"/>
      <c r="D37" s="77"/>
      <c r="E37" s="77"/>
      <c r="AB37" s="77"/>
      <c r="AC37" s="96"/>
      <c r="AD37" s="99"/>
      <c r="AE37" s="77" t="s">
        <v>24</v>
      </c>
      <c r="AF37" s="77"/>
      <c r="AG37" s="77"/>
      <c r="AH37" s="77"/>
      <c r="AI37" s="77"/>
      <c r="AJ37" s="77"/>
      <c r="AK37" s="77"/>
      <c r="AL37" s="91"/>
      <c r="AM37" s="92"/>
      <c r="AN37" s="91"/>
      <c r="AO37" s="92"/>
      <c r="AP37" s="87"/>
    </row>
    <row r="38" spans="1:42">
      <c r="A38" s="86"/>
      <c r="B38" s="77"/>
      <c r="C38" s="80"/>
      <c r="D38" s="80"/>
      <c r="E38" s="80"/>
      <c r="F38" s="80"/>
      <c r="G38" s="80"/>
      <c r="H38" s="80"/>
      <c r="I38" s="80"/>
      <c r="J38" s="80"/>
      <c r="K38" s="80"/>
      <c r="L38" s="80"/>
      <c r="M38" s="80"/>
      <c r="N38" s="80"/>
      <c r="O38" s="80"/>
      <c r="P38" s="80"/>
      <c r="Q38" s="80"/>
      <c r="R38" s="80"/>
      <c r="S38" s="80"/>
      <c r="T38" s="80"/>
      <c r="U38" s="80"/>
      <c r="V38" s="80"/>
      <c r="W38" s="80"/>
      <c r="X38" s="80"/>
      <c r="Y38" s="115"/>
      <c r="Z38" s="115"/>
      <c r="AA38" s="115"/>
      <c r="AB38" s="80"/>
      <c r="AC38" s="96"/>
      <c r="AD38" s="99"/>
      <c r="AF38" s="77" t="s">
        <v>25</v>
      </c>
      <c r="AG38" s="77"/>
      <c r="AH38" s="77"/>
      <c r="AI38" s="77"/>
      <c r="AJ38" s="77"/>
      <c r="AK38" s="77"/>
      <c r="AL38" s="94"/>
      <c r="AM38" s="95"/>
      <c r="AN38" s="94"/>
      <c r="AO38" s="95"/>
      <c r="AP38" s="87"/>
    </row>
    <row r="39" spans="1:42">
      <c r="A39" s="86"/>
      <c r="B39" s="77"/>
      <c r="C39" s="77"/>
      <c r="D39" s="77"/>
      <c r="E39" s="77"/>
      <c r="AB39" s="77"/>
      <c r="AC39" s="96"/>
      <c r="AD39" s="99"/>
      <c r="AE39" s="77"/>
      <c r="AF39" s="77"/>
      <c r="AG39" s="77"/>
      <c r="AH39" s="77"/>
      <c r="AI39" s="77"/>
      <c r="AJ39" s="77"/>
      <c r="AK39" s="77"/>
      <c r="AL39" s="77"/>
      <c r="AM39" s="77"/>
      <c r="AN39" s="77"/>
      <c r="AO39" s="77"/>
      <c r="AP39" s="87"/>
    </row>
    <row r="40" spans="1:42">
      <c r="A40" s="86"/>
      <c r="B40" s="77"/>
      <c r="C40" s="80"/>
      <c r="D40" s="80"/>
      <c r="E40" s="80"/>
      <c r="F40" s="80"/>
      <c r="G40" s="80"/>
      <c r="H40" s="80"/>
      <c r="I40" s="80"/>
      <c r="J40" s="80"/>
      <c r="K40" s="80"/>
      <c r="L40" s="80"/>
      <c r="M40" s="80"/>
      <c r="N40" s="80"/>
      <c r="O40" s="80"/>
      <c r="P40" s="80"/>
      <c r="Q40" s="80"/>
      <c r="R40" s="80"/>
      <c r="S40" s="80"/>
      <c r="T40" s="80"/>
      <c r="U40" s="80"/>
      <c r="V40" s="80"/>
      <c r="W40" s="80"/>
      <c r="X40" s="80"/>
      <c r="Y40" s="115"/>
      <c r="Z40" s="115"/>
      <c r="AA40" s="115"/>
      <c r="AB40" s="80"/>
      <c r="AC40" s="96"/>
      <c r="AD40" s="99"/>
      <c r="AE40" s="77"/>
      <c r="AF40" s="77"/>
      <c r="AG40" s="77"/>
      <c r="AH40" s="77"/>
      <c r="AI40" s="77"/>
      <c r="AJ40" s="77"/>
      <c r="AK40" s="77"/>
      <c r="AL40" s="77"/>
      <c r="AM40" s="77"/>
      <c r="AN40" s="77"/>
      <c r="AO40" s="77"/>
      <c r="AP40" s="87"/>
    </row>
    <row r="41" spans="1:42">
      <c r="A41" s="86"/>
      <c r="B41" s="77"/>
      <c r="C41" s="77"/>
      <c r="D41" s="77"/>
      <c r="E41" s="77"/>
      <c r="AB41" s="77"/>
      <c r="AC41" s="96"/>
      <c r="AD41" s="99"/>
      <c r="AP41" s="87"/>
    </row>
    <row r="42" spans="1:42">
      <c r="A42" s="86"/>
      <c r="B42" s="77"/>
      <c r="C42" s="80"/>
      <c r="D42" s="80"/>
      <c r="E42" s="80"/>
      <c r="F42" s="80"/>
      <c r="G42" s="80"/>
      <c r="H42" s="80"/>
      <c r="I42" s="80"/>
      <c r="J42" s="80"/>
      <c r="K42" s="80"/>
      <c r="L42" s="80"/>
      <c r="M42" s="80"/>
      <c r="N42" s="80"/>
      <c r="O42" s="80"/>
      <c r="P42" s="80"/>
      <c r="Q42" s="80"/>
      <c r="R42" s="80"/>
      <c r="S42" s="80"/>
      <c r="T42" s="80"/>
      <c r="U42" s="80"/>
      <c r="V42" s="80"/>
      <c r="W42" s="80"/>
      <c r="X42" s="80"/>
      <c r="Y42" s="115"/>
      <c r="Z42" s="115"/>
      <c r="AA42" s="115"/>
      <c r="AB42" s="80"/>
      <c r="AC42" s="96"/>
      <c r="AD42" s="99"/>
      <c r="AP42" s="87"/>
    </row>
    <row r="43" spans="1:42">
      <c r="A43" s="86"/>
      <c r="B43" s="77"/>
      <c r="C43" s="77"/>
      <c r="D43" s="77"/>
      <c r="E43" s="77"/>
      <c r="AB43" s="77"/>
      <c r="AC43" s="96"/>
      <c r="AD43" s="99"/>
      <c r="AP43" s="87"/>
    </row>
    <row r="44" spans="1:42">
      <c r="A44" s="86"/>
      <c r="B44" s="77"/>
      <c r="C44" s="80"/>
      <c r="D44" s="80"/>
      <c r="E44" s="80"/>
      <c r="F44" s="80"/>
      <c r="G44" s="80"/>
      <c r="H44" s="80"/>
      <c r="I44" s="80"/>
      <c r="J44" s="80"/>
      <c r="K44" s="80"/>
      <c r="L44" s="80"/>
      <c r="M44" s="80"/>
      <c r="N44" s="80"/>
      <c r="O44" s="80"/>
      <c r="P44" s="80"/>
      <c r="Q44" s="80"/>
      <c r="R44" s="80"/>
      <c r="S44" s="80"/>
      <c r="T44" s="80"/>
      <c r="U44" s="80"/>
      <c r="V44" s="80"/>
      <c r="W44" s="80"/>
      <c r="X44" s="80"/>
      <c r="Y44" s="115"/>
      <c r="Z44" s="115"/>
      <c r="AA44" s="115"/>
      <c r="AB44" s="80"/>
      <c r="AC44" s="96"/>
      <c r="AD44" s="99"/>
      <c r="AP44" s="87"/>
    </row>
    <row r="45" spans="1:42">
      <c r="A45" s="86"/>
      <c r="B45" s="77"/>
      <c r="C45" s="77"/>
      <c r="D45" s="77"/>
      <c r="E45" s="77"/>
      <c r="AB45" s="77"/>
      <c r="AC45" s="96"/>
      <c r="AD45" s="99"/>
      <c r="AP45" s="87"/>
    </row>
    <row r="46" spans="1:42">
      <c r="A46" s="86"/>
      <c r="B46" s="77"/>
      <c r="C46" s="80"/>
      <c r="D46" s="80"/>
      <c r="E46" s="80"/>
      <c r="F46" s="80"/>
      <c r="G46" s="80"/>
      <c r="H46" s="80"/>
      <c r="I46" s="80"/>
      <c r="J46" s="80"/>
      <c r="K46" s="80"/>
      <c r="L46" s="80"/>
      <c r="M46" s="80"/>
      <c r="N46" s="80"/>
      <c r="O46" s="80"/>
      <c r="P46" s="80"/>
      <c r="Q46" s="80"/>
      <c r="R46" s="80"/>
      <c r="S46" s="80"/>
      <c r="T46" s="80"/>
      <c r="U46" s="80"/>
      <c r="V46" s="80"/>
      <c r="W46" s="80"/>
      <c r="X46" s="80"/>
      <c r="Y46" s="115"/>
      <c r="Z46" s="115"/>
      <c r="AA46" s="115"/>
      <c r="AB46" s="80"/>
      <c r="AC46" s="96"/>
      <c r="AD46" s="99"/>
      <c r="AP46" s="87"/>
    </row>
    <row r="47" spans="1:42">
      <c r="A47" s="86"/>
      <c r="B47" s="77"/>
      <c r="C47" s="77"/>
      <c r="D47" s="77"/>
      <c r="E47" s="77"/>
      <c r="F47" s="77"/>
      <c r="G47" s="77"/>
      <c r="H47" s="77"/>
      <c r="I47" s="77"/>
      <c r="J47" s="77"/>
      <c r="K47" s="77"/>
      <c r="L47" s="77"/>
      <c r="M47" s="77"/>
      <c r="N47" s="77"/>
      <c r="O47" s="77"/>
      <c r="P47" s="77"/>
      <c r="Q47" s="77"/>
      <c r="R47" s="77"/>
      <c r="S47" s="77"/>
      <c r="T47" s="77"/>
      <c r="U47" s="77"/>
      <c r="V47" s="77"/>
      <c r="W47" s="77"/>
      <c r="X47" s="77"/>
      <c r="AB47" s="77"/>
      <c r="AC47" s="96"/>
      <c r="AD47" s="99"/>
      <c r="AP47" s="87"/>
    </row>
    <row r="48" spans="1:42">
      <c r="A48" s="86"/>
      <c r="B48" s="77"/>
      <c r="C48" s="77"/>
      <c r="D48" s="77"/>
      <c r="E48" s="77"/>
      <c r="F48" s="77"/>
      <c r="H48" s="77"/>
      <c r="I48" s="77"/>
      <c r="J48" s="77"/>
      <c r="K48" s="77"/>
      <c r="L48" s="77"/>
      <c r="M48" s="77"/>
      <c r="N48" s="77"/>
      <c r="O48" s="77"/>
      <c r="P48" s="77"/>
      <c r="Q48" s="77"/>
      <c r="R48" s="77"/>
      <c r="S48" s="77"/>
      <c r="T48" s="77"/>
      <c r="U48" s="77"/>
      <c r="V48" s="77"/>
      <c r="W48" s="77"/>
      <c r="X48" s="77"/>
      <c r="Y48" s="77"/>
      <c r="Z48" s="77"/>
      <c r="AA48" s="77"/>
      <c r="AB48" s="77"/>
      <c r="AC48" s="96"/>
      <c r="AD48" s="99"/>
      <c r="AF48" s="77"/>
      <c r="AG48" s="77"/>
      <c r="AH48" s="77"/>
      <c r="AI48" s="77"/>
      <c r="AJ48" s="77"/>
      <c r="AK48" s="77"/>
      <c r="AL48" s="77"/>
      <c r="AM48" s="77"/>
      <c r="AN48" s="77"/>
      <c r="AO48" s="77"/>
      <c r="AP48" s="87"/>
    </row>
    <row r="49" spans="1:42" ht="6" customHeight="1" thickBot="1">
      <c r="A49" s="88"/>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116"/>
      <c r="AD49" s="117"/>
      <c r="AE49" s="89"/>
      <c r="AF49" s="89"/>
      <c r="AG49" s="89"/>
      <c r="AH49" s="89"/>
      <c r="AI49" s="89"/>
      <c r="AJ49" s="89"/>
      <c r="AK49" s="89"/>
      <c r="AL49" s="89"/>
      <c r="AM49" s="89"/>
      <c r="AN49" s="89"/>
      <c r="AO49" s="89"/>
      <c r="AP49" s="90"/>
    </row>
    <row r="50" spans="1:42" ht="6" customHeight="1" thickTop="1">
      <c r="A50" s="102"/>
      <c r="B50" s="103"/>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4"/>
    </row>
    <row r="51" spans="1:42" ht="11.25" customHeight="1">
      <c r="A51" s="118"/>
      <c r="C51" s="9"/>
      <c r="D51" s="9"/>
      <c r="E51" s="9"/>
      <c r="F51" s="9"/>
      <c r="G51" s="10" t="s">
        <v>26</v>
      </c>
      <c r="H51" s="257" t="str">
        <f ca="1">LEFT(INDEX(INDIRECT("translations[" &amp; Language_Selected &amp; "]"),2),1)</f>
        <v>0</v>
      </c>
      <c r="I51" s="258"/>
      <c r="J51" s="261" t="str">
        <f ca="1">RIGHT(INDEX(INDIRECT("translations[" &amp; Language_Selected &amp; "]"),2),1)</f>
        <v>1</v>
      </c>
      <c r="K51" s="258"/>
      <c r="O51" s="9"/>
      <c r="P51" s="9"/>
      <c r="Q51" s="10" t="s">
        <v>27</v>
      </c>
      <c r="R51" s="11"/>
      <c r="S51" s="12"/>
      <c r="T51" s="11"/>
      <c r="U51" s="13"/>
      <c r="X51" s="9"/>
      <c r="Y51" s="9"/>
      <c r="Z51" s="9"/>
      <c r="AA51" s="9"/>
      <c r="AB51" s="10"/>
      <c r="AC51" s="10" t="s">
        <v>28</v>
      </c>
      <c r="AD51" s="11"/>
      <c r="AE51" s="13"/>
      <c r="AF51" s="147"/>
      <c r="AG51" s="148"/>
      <c r="AM51" s="14" t="s">
        <v>29</v>
      </c>
      <c r="AN51" s="11"/>
      <c r="AO51" s="13"/>
      <c r="AP51" s="119"/>
    </row>
    <row r="52" spans="1:42" ht="10.35" customHeight="1">
      <c r="A52" s="118"/>
      <c r="D52" s="9"/>
      <c r="E52" s="9"/>
      <c r="F52" s="9"/>
      <c r="G52" s="10" t="s">
        <v>30</v>
      </c>
      <c r="H52" s="259"/>
      <c r="I52" s="260"/>
      <c r="J52" s="259"/>
      <c r="K52" s="260"/>
      <c r="O52" s="9"/>
      <c r="P52" s="9"/>
      <c r="Q52" s="10" t="s">
        <v>31</v>
      </c>
      <c r="R52" s="15"/>
      <c r="S52" s="16"/>
      <c r="T52" s="15"/>
      <c r="U52" s="17"/>
      <c r="Y52" s="9"/>
      <c r="Z52" s="9"/>
      <c r="AA52" s="9"/>
      <c r="AB52" s="10"/>
      <c r="AC52" s="10" t="s">
        <v>32</v>
      </c>
      <c r="AD52" s="15"/>
      <c r="AE52" s="17"/>
      <c r="AF52" s="149"/>
      <c r="AG52" s="150"/>
      <c r="AM52" s="14" t="s">
        <v>33</v>
      </c>
      <c r="AN52" s="15"/>
      <c r="AO52" s="17"/>
      <c r="AP52" s="119"/>
    </row>
    <row r="53" spans="1:42" ht="11.25" customHeight="1">
      <c r="A53" s="118"/>
      <c r="AP53" s="119"/>
    </row>
    <row r="54" spans="1:42" ht="11.25" customHeight="1">
      <c r="A54" s="86"/>
      <c r="C54" s="18"/>
      <c r="D54" s="18"/>
      <c r="E54" s="18"/>
      <c r="F54" s="9"/>
      <c r="G54" s="10" t="s">
        <v>26</v>
      </c>
      <c r="H54" s="268" t="s">
        <v>34</v>
      </c>
      <c r="I54" s="268"/>
      <c r="J54" s="268"/>
      <c r="K54" s="268"/>
      <c r="L54" s="268"/>
      <c r="M54" s="268"/>
      <c r="N54" s="268"/>
      <c r="O54" s="268"/>
      <c r="P54" s="268"/>
      <c r="Q54" s="268"/>
      <c r="R54" s="126"/>
      <c r="S54" s="126"/>
      <c r="T54" s="19" t="s">
        <v>35</v>
      </c>
      <c r="V54" s="156"/>
      <c r="W54" s="156"/>
      <c r="X54" s="20"/>
      <c r="Y54" s="9"/>
      <c r="Z54" s="9"/>
      <c r="AA54" s="9"/>
      <c r="AB54" s="9"/>
      <c r="AC54" s="9"/>
      <c r="AD54" s="77"/>
      <c r="AP54" s="87"/>
    </row>
    <row r="55" spans="1:42" ht="11.25" customHeight="1">
      <c r="A55" s="86"/>
      <c r="C55" s="18"/>
      <c r="D55" s="18"/>
      <c r="E55" s="18"/>
      <c r="F55" s="9"/>
      <c r="G55" s="10" t="s">
        <v>30</v>
      </c>
      <c r="H55" s="269"/>
      <c r="I55" s="269"/>
      <c r="J55" s="269"/>
      <c r="K55" s="269"/>
      <c r="L55" s="269"/>
      <c r="M55" s="269"/>
      <c r="N55" s="269"/>
      <c r="O55" s="269"/>
      <c r="P55" s="269"/>
      <c r="Q55" s="269"/>
      <c r="R55" s="126"/>
      <c r="S55" s="126"/>
      <c r="T55" s="126"/>
      <c r="V55" s="22" t="str">
        <f>translations!E$3&amp;" "&amp;translations!E$1</f>
        <v>01 FRANÇAIS</v>
      </c>
      <c r="AB55" s="21"/>
      <c r="AC55" s="22" t="str">
        <f>translations!G$3&amp;" "&amp;translations!G$1</f>
        <v>03 LANGUAGE 3</v>
      </c>
      <c r="AD55" s="21"/>
      <c r="AE55" s="21"/>
      <c r="AF55" s="21"/>
      <c r="AG55" s="21"/>
      <c r="AH55" s="21"/>
      <c r="AJ55" s="22" t="str">
        <f>translations!I$3&amp;" "&amp;translations!I$1</f>
        <v>05 LANGUAGE 5</v>
      </c>
      <c r="AP55" s="87"/>
    </row>
    <row r="56" spans="1:42" ht="11.25" customHeight="1">
      <c r="A56" s="86"/>
      <c r="B56" s="18"/>
      <c r="C56" s="18"/>
      <c r="D56" s="18"/>
      <c r="E56" s="18"/>
      <c r="F56" s="9"/>
      <c r="G56" s="10"/>
      <c r="H56" s="20"/>
      <c r="I56" s="20"/>
      <c r="J56" s="20"/>
      <c r="K56" s="20"/>
      <c r="L56" s="20"/>
      <c r="M56" s="20"/>
      <c r="N56" s="20"/>
      <c r="O56" s="20"/>
      <c r="P56" s="20"/>
      <c r="Q56" s="20"/>
      <c r="R56" s="126"/>
      <c r="S56" s="126"/>
      <c r="T56" s="126"/>
      <c r="V56" s="22" t="str">
        <f>translations!F$3&amp;" "&amp;translations!F$1</f>
        <v>02 LANGUAGE 2</v>
      </c>
      <c r="W56" s="21"/>
      <c r="X56" s="21"/>
      <c r="Y56" s="21"/>
      <c r="Z56" s="21"/>
      <c r="AA56" s="21"/>
      <c r="AC56" s="22" t="str">
        <f>translations!H$3&amp;" "&amp;translations!H$1</f>
        <v>04 LANGUAGE 4</v>
      </c>
      <c r="AD56" s="21"/>
      <c r="AE56" s="21"/>
      <c r="AF56" s="21"/>
      <c r="AG56" s="21"/>
      <c r="AH56" s="21"/>
      <c r="AJ56" s="22" t="str">
        <f>translations!J$3&amp;" "&amp;translations!J$1</f>
        <v>06 LANGUAGE 6</v>
      </c>
      <c r="AP56" s="87"/>
    </row>
    <row r="57" spans="1:42" ht="6" customHeight="1" thickBot="1">
      <c r="A57" s="88"/>
      <c r="B57" s="89"/>
      <c r="C57" s="159"/>
      <c r="D57" s="89"/>
      <c r="E57" s="89"/>
      <c r="F57" s="89"/>
      <c r="G57" s="89"/>
      <c r="H57" s="89"/>
      <c r="I57" s="89"/>
      <c r="J57" s="89"/>
      <c r="K57" s="89"/>
      <c r="L57" s="89"/>
      <c r="M57" s="89"/>
      <c r="N57" s="89"/>
      <c r="O57" s="89"/>
      <c r="P57" s="89"/>
      <c r="Q57" s="89"/>
      <c r="R57" s="89"/>
      <c r="S57" s="89"/>
      <c r="T57" s="89"/>
      <c r="U57" s="89"/>
      <c r="V57" s="89"/>
      <c r="W57" s="89"/>
      <c r="X57" s="89"/>
      <c r="Y57" s="160"/>
      <c r="Z57" s="160"/>
      <c r="AA57" s="160"/>
      <c r="AB57" s="89"/>
      <c r="AC57" s="89"/>
      <c r="AD57" s="89"/>
      <c r="AE57" s="160"/>
      <c r="AF57" s="160"/>
      <c r="AG57" s="160"/>
      <c r="AH57" s="160"/>
      <c r="AI57" s="160"/>
      <c r="AJ57" s="160"/>
      <c r="AK57" s="160"/>
      <c r="AL57" s="160"/>
      <c r="AM57" s="160"/>
      <c r="AN57" s="160"/>
      <c r="AO57" s="160"/>
      <c r="AP57" s="90"/>
    </row>
    <row r="58" spans="1:42" ht="6" customHeight="1" thickTop="1">
      <c r="A58" s="161"/>
      <c r="B58" s="162"/>
      <c r="C58" s="162"/>
      <c r="D58" s="162"/>
      <c r="E58" s="162"/>
      <c r="F58" s="162"/>
      <c r="G58" s="162"/>
      <c r="H58" s="163"/>
      <c r="I58" s="162"/>
      <c r="J58" s="162"/>
      <c r="K58" s="162"/>
      <c r="L58" s="162"/>
      <c r="M58" s="162"/>
      <c r="N58" s="162"/>
      <c r="Y58" s="164"/>
      <c r="AC58" s="165"/>
      <c r="AD58" s="165"/>
      <c r="AE58" s="165"/>
      <c r="AF58" s="165"/>
      <c r="AG58" s="165"/>
      <c r="AH58" s="165"/>
      <c r="AI58" s="165"/>
      <c r="AJ58" s="165"/>
      <c r="AK58" s="165"/>
      <c r="AL58" s="165"/>
      <c r="AM58" s="165"/>
      <c r="AN58" s="165"/>
      <c r="AO58" s="165"/>
      <c r="AP58" s="164"/>
    </row>
    <row r="59" spans="1:42">
      <c r="A59" s="118"/>
      <c r="C59" s="270" t="s">
        <v>36</v>
      </c>
      <c r="D59" s="270"/>
      <c r="E59" s="270"/>
      <c r="F59" s="270"/>
      <c r="H59" s="119"/>
      <c r="J59" s="252" t="s">
        <v>37</v>
      </c>
      <c r="K59" s="252"/>
      <c r="L59" s="252"/>
      <c r="M59" s="252"/>
      <c r="N59" s="252"/>
      <c r="O59" s="252"/>
      <c r="P59" s="252"/>
      <c r="Q59" s="252"/>
      <c r="R59" s="252"/>
      <c r="S59" s="252"/>
      <c r="T59" s="252"/>
      <c r="U59" s="252"/>
      <c r="V59" s="252"/>
      <c r="W59" s="252"/>
      <c r="X59" s="252"/>
      <c r="Y59" s="166"/>
      <c r="AA59" s="252" t="s">
        <v>38</v>
      </c>
      <c r="AB59" s="252"/>
      <c r="AC59" s="252"/>
      <c r="AD59" s="252"/>
      <c r="AE59" s="252"/>
      <c r="AF59" s="252"/>
      <c r="AG59" s="252"/>
      <c r="AH59" s="252"/>
      <c r="AI59" s="252"/>
      <c r="AJ59" s="252"/>
      <c r="AK59" s="252"/>
      <c r="AL59" s="252"/>
      <c r="AM59" s="252"/>
      <c r="AN59" s="252"/>
      <c r="AO59" s="252"/>
      <c r="AP59" s="119"/>
    </row>
    <row r="60" spans="1:42" ht="6" customHeight="1">
      <c r="A60" s="118"/>
      <c r="H60" s="119"/>
      <c r="M60" s="165"/>
      <c r="Y60" s="119"/>
      <c r="AP60" s="119"/>
    </row>
    <row r="61" spans="1:42">
      <c r="A61" s="118"/>
      <c r="C61" s="167"/>
      <c r="D61" s="12"/>
      <c r="E61" s="167"/>
      <c r="F61" s="12"/>
      <c r="H61" s="119"/>
      <c r="M61" s="165"/>
      <c r="N61" s="165"/>
      <c r="O61" s="165"/>
      <c r="P61" s="165"/>
      <c r="Q61" s="167"/>
      <c r="R61" s="12"/>
      <c r="S61" s="167"/>
      <c r="T61" s="12"/>
      <c r="U61" s="167"/>
      <c r="V61" s="12"/>
      <c r="W61" s="167"/>
      <c r="X61" s="12"/>
      <c r="Y61" s="168"/>
      <c r="AA61" s="165"/>
      <c r="AB61" s="165"/>
      <c r="AC61" s="165"/>
      <c r="AD61" s="165"/>
      <c r="AE61" s="165"/>
      <c r="AF61" s="165"/>
      <c r="AG61" s="165"/>
      <c r="AH61" s="167"/>
      <c r="AI61" s="12"/>
      <c r="AJ61" s="167"/>
      <c r="AK61" s="12"/>
      <c r="AL61" s="167"/>
      <c r="AM61" s="12"/>
      <c r="AN61" s="167"/>
      <c r="AO61" s="12"/>
      <c r="AP61" s="119"/>
    </row>
    <row r="62" spans="1:42">
      <c r="A62" s="118"/>
      <c r="C62" s="169"/>
      <c r="D62" s="16"/>
      <c r="E62" s="169"/>
      <c r="F62" s="16"/>
      <c r="H62" s="119"/>
      <c r="J62" s="115"/>
      <c r="K62" s="115"/>
      <c r="L62" s="115"/>
      <c r="M62" s="170"/>
      <c r="N62" s="170"/>
      <c r="O62" s="165"/>
      <c r="P62" s="171"/>
      <c r="Q62" s="169"/>
      <c r="R62" s="16"/>
      <c r="S62" s="169"/>
      <c r="T62" s="16"/>
      <c r="U62" s="169"/>
      <c r="V62" s="16"/>
      <c r="W62" s="169"/>
      <c r="X62" s="16"/>
      <c r="Y62" s="168"/>
      <c r="AA62" s="165"/>
      <c r="AB62" s="165"/>
      <c r="AC62" s="165"/>
      <c r="AD62" s="165"/>
      <c r="AE62" s="165"/>
      <c r="AF62" s="165"/>
      <c r="AG62" s="171"/>
      <c r="AH62" s="169"/>
      <c r="AI62" s="16"/>
      <c r="AJ62" s="169"/>
      <c r="AK62" s="16"/>
      <c r="AL62" s="169"/>
      <c r="AM62" s="16"/>
      <c r="AN62" s="169"/>
      <c r="AO62" s="16"/>
      <c r="AP62" s="119"/>
    </row>
    <row r="63" spans="1:42">
      <c r="A63" s="118"/>
      <c r="C63" s="253" t="s">
        <v>39</v>
      </c>
      <c r="D63" s="253"/>
      <c r="E63" s="253"/>
      <c r="F63" s="253"/>
      <c r="H63" s="119"/>
      <c r="J63" s="254" t="s">
        <v>40</v>
      </c>
      <c r="K63" s="254"/>
      <c r="L63" s="254"/>
      <c r="M63" s="254"/>
      <c r="N63" s="254"/>
      <c r="O63" s="254"/>
      <c r="Q63" s="255" t="s">
        <v>39</v>
      </c>
      <c r="R63" s="255"/>
      <c r="S63" s="255"/>
      <c r="T63" s="255"/>
      <c r="U63" s="255"/>
      <c r="V63" s="255"/>
      <c r="W63" s="255"/>
      <c r="X63" s="255"/>
      <c r="Y63" s="172"/>
      <c r="AA63" s="254" t="s">
        <v>40</v>
      </c>
      <c r="AB63" s="254"/>
      <c r="AC63" s="254"/>
      <c r="AD63" s="254"/>
      <c r="AE63" s="254"/>
      <c r="AF63" s="254"/>
      <c r="AH63" s="255" t="s">
        <v>39</v>
      </c>
      <c r="AI63" s="255"/>
      <c r="AJ63" s="255"/>
      <c r="AK63" s="255"/>
      <c r="AL63" s="255"/>
      <c r="AM63" s="255"/>
      <c r="AN63" s="255"/>
      <c r="AO63" s="255"/>
      <c r="AP63" s="119"/>
    </row>
    <row r="64" spans="1:42" ht="6" customHeight="1" thickBot="1">
      <c r="A64" s="173"/>
      <c r="B64" s="174"/>
      <c r="C64" s="174"/>
      <c r="D64" s="174"/>
      <c r="E64" s="174"/>
      <c r="F64" s="174"/>
      <c r="G64" s="174"/>
      <c r="H64" s="175"/>
      <c r="I64" s="174"/>
      <c r="J64" s="174"/>
      <c r="K64" s="174"/>
      <c r="L64" s="174"/>
      <c r="M64" s="174"/>
      <c r="N64" s="174"/>
      <c r="O64" s="160"/>
      <c r="P64" s="160"/>
      <c r="Q64" s="160"/>
      <c r="R64" s="160"/>
      <c r="S64" s="160"/>
      <c r="T64" s="160"/>
      <c r="U64" s="160"/>
      <c r="V64" s="160"/>
      <c r="W64" s="160"/>
      <c r="X64" s="160"/>
      <c r="Y64" s="176"/>
      <c r="Z64" s="160"/>
      <c r="AA64" s="160"/>
      <c r="AB64" s="160"/>
      <c r="AC64" s="174"/>
      <c r="AD64" s="174"/>
      <c r="AE64" s="174"/>
      <c r="AF64" s="174"/>
      <c r="AG64" s="174"/>
      <c r="AH64" s="174"/>
      <c r="AI64" s="174"/>
      <c r="AJ64" s="174"/>
      <c r="AK64" s="174"/>
      <c r="AL64" s="174"/>
      <c r="AM64" s="174"/>
      <c r="AN64" s="174"/>
      <c r="AO64" s="174"/>
      <c r="AP64" s="119"/>
    </row>
    <row r="65" spans="1:54" ht="6" customHeight="1" thickTop="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2"/>
      <c r="AQ65" s="165"/>
      <c r="AR65" s="165"/>
      <c r="AS65" s="165"/>
      <c r="AT65" s="165"/>
      <c r="AU65" s="165"/>
      <c r="AV65" s="165"/>
      <c r="AW65" s="165"/>
      <c r="AX65" s="165"/>
      <c r="AY65" s="165"/>
      <c r="AZ65" s="165"/>
      <c r="BA65" s="165"/>
      <c r="BB65" s="165"/>
    </row>
    <row r="66" spans="1:54">
      <c r="B66" s="256" t="s">
        <v>41</v>
      </c>
      <c r="C66" s="256"/>
      <c r="D66" s="256"/>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6"/>
      <c r="AI66" s="256"/>
      <c r="AJ66" s="256"/>
      <c r="AK66" s="256"/>
      <c r="AL66" s="256"/>
      <c r="AM66" s="256"/>
      <c r="AN66" s="256"/>
      <c r="AO66" s="256"/>
      <c r="AP66" s="256"/>
      <c r="AQ66" s="77"/>
      <c r="AR66" s="77"/>
      <c r="AS66" s="77"/>
      <c r="AT66" s="77"/>
      <c r="AU66" s="77"/>
      <c r="AV66" s="77"/>
      <c r="AW66" s="77"/>
      <c r="AX66" s="77"/>
      <c r="AY66" s="77"/>
      <c r="AZ66" s="77"/>
      <c r="BA66" s="77"/>
      <c r="BB66" s="77"/>
    </row>
    <row r="67" spans="1:54">
      <c r="B67" s="256"/>
      <c r="C67" s="256"/>
      <c r="D67" s="256"/>
      <c r="E67" s="256"/>
      <c r="F67" s="256"/>
      <c r="G67" s="256"/>
      <c r="H67" s="256"/>
      <c r="I67" s="256"/>
      <c r="J67" s="256"/>
      <c r="K67" s="256"/>
      <c r="L67" s="256"/>
      <c r="M67" s="256"/>
      <c r="N67" s="256"/>
      <c r="O67" s="256"/>
      <c r="P67" s="256"/>
      <c r="Q67" s="256"/>
      <c r="R67" s="256"/>
      <c r="S67" s="256"/>
      <c r="T67" s="256"/>
      <c r="U67" s="256"/>
      <c r="V67" s="256"/>
      <c r="W67" s="256"/>
      <c r="X67" s="256"/>
      <c r="Y67" s="256"/>
      <c r="Z67" s="256"/>
      <c r="AA67" s="256"/>
      <c r="AB67" s="256"/>
      <c r="AC67" s="256"/>
      <c r="AD67" s="256"/>
      <c r="AE67" s="256"/>
      <c r="AF67" s="256"/>
      <c r="AG67" s="256"/>
      <c r="AH67" s="256"/>
      <c r="AI67" s="256"/>
      <c r="AJ67" s="256"/>
      <c r="AK67" s="256"/>
      <c r="AL67" s="256"/>
      <c r="AM67" s="256"/>
      <c r="AN67" s="256"/>
      <c r="AO67" s="256"/>
      <c r="AP67" s="256"/>
      <c r="AQ67" s="77"/>
      <c r="AR67" s="77"/>
      <c r="AS67" s="77"/>
      <c r="AT67" s="77"/>
      <c r="AU67" s="77"/>
      <c r="AV67" s="77"/>
      <c r="AW67" s="77"/>
      <c r="AX67" s="77"/>
      <c r="AY67" s="77"/>
      <c r="AZ67" s="77"/>
      <c r="BA67" s="77"/>
      <c r="BB67" s="77"/>
    </row>
    <row r="68" spans="1:54" ht="6" customHeight="1">
      <c r="A68" s="77"/>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row>
  </sheetData>
  <sheetProtection formatCells="0" formatRows="0" insertRows="0" deleteRows="0"/>
  <mergeCells count="21">
    <mergeCell ref="B66:AP67"/>
    <mergeCell ref="H51:I52"/>
    <mergeCell ref="J51:K52"/>
    <mergeCell ref="AL1:AP1"/>
    <mergeCell ref="AL2:AP2"/>
    <mergeCell ref="A3:AP3"/>
    <mergeCell ref="A4:AP4"/>
    <mergeCell ref="B17:AO17"/>
    <mergeCell ref="J20:N20"/>
    <mergeCell ref="Q20:U20"/>
    <mergeCell ref="X20:AB20"/>
    <mergeCell ref="AE20:AO20"/>
    <mergeCell ref="H54:Q55"/>
    <mergeCell ref="C59:F59"/>
    <mergeCell ref="J59:X59"/>
    <mergeCell ref="AA59:AO59"/>
    <mergeCell ref="C63:F63"/>
    <mergeCell ref="J63:O63"/>
    <mergeCell ref="Q63:X63"/>
    <mergeCell ref="AA63:AF63"/>
    <mergeCell ref="AH63:AO63"/>
  </mergeCells>
  <dataValidations count="1">
    <dataValidation type="list" allowBlank="1" showInputMessage="1" showErrorMessage="1" errorTitle="Error" error="Please select a language listed below." sqref="V54:W54 H54:Q55" xr:uid="{00000000-0002-0000-0200-000000000000}">
      <formula1>Language_Options</formula1>
    </dataValidation>
  </dataValidations>
  <printOptions horizontalCentered="1"/>
  <pageMargins left="0.25" right="0.25" top="0.1" bottom="0.1" header="0.3" footer="0.1"/>
  <pageSetup paperSize="9" orientation="portrait" r:id="rId1"/>
  <headerFooter>
    <oddFooter>&amp;CBIO-&amp;P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C71FB-C8D1-43E5-9F44-7E1C82BE8D98}">
  <sheetPr>
    <tabColor theme="9"/>
  </sheetPr>
  <dimension ref="A1:BU224"/>
  <sheetViews>
    <sheetView view="pageBreakPreview" topLeftCell="A48" zoomScale="120" zoomScaleNormal="100" zoomScaleSheetLayoutView="120" workbookViewId="0">
      <selection activeCell="N22" sqref="N22"/>
    </sheetView>
  </sheetViews>
  <sheetFormatPr defaultColWidth="1.83203125" defaultRowHeight="9.9499999999999993"/>
  <cols>
    <col min="2" max="2" width="1" customWidth="1"/>
    <col min="3" max="3" width="3.83203125" style="123" customWidth="1"/>
    <col min="4" max="5" width="1" customWidth="1"/>
    <col min="6" max="43" width="1.83203125" customWidth="1"/>
    <col min="44" max="45" width="1" customWidth="1"/>
    <col min="61" max="61" width="2.1640625" bestFit="1" customWidth="1"/>
    <col min="62" max="63" width="1" customWidth="1"/>
    <col min="65" max="65" width="5" style="196" customWidth="1"/>
    <col min="66" max="68" width="2.33203125" customWidth="1"/>
  </cols>
  <sheetData>
    <row r="1" spans="2:66">
      <c r="B1" s="283" t="s">
        <v>42</v>
      </c>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283"/>
      <c r="AV1" s="283"/>
      <c r="AW1" s="283"/>
      <c r="AX1" s="283"/>
      <c r="AY1" s="283"/>
      <c r="AZ1" s="283"/>
      <c r="BA1" s="283"/>
      <c r="BB1" s="283"/>
      <c r="BC1" s="283"/>
      <c r="BD1" s="283"/>
      <c r="BE1" s="283"/>
      <c r="BF1" s="283"/>
      <c r="BG1" s="283"/>
      <c r="BH1" s="283"/>
      <c r="BI1" s="283"/>
      <c r="BJ1" s="283"/>
      <c r="BK1" s="283"/>
      <c r="BL1" s="283"/>
      <c r="BM1" s="283"/>
      <c r="BN1" s="283"/>
    </row>
    <row r="2" spans="2:66" ht="6" customHeight="1" thickBot="1">
      <c r="B2" s="23"/>
      <c r="C2" s="24"/>
      <c r="D2" s="25"/>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row>
    <row r="3" spans="2:66" ht="6" customHeight="1">
      <c r="B3" s="26"/>
      <c r="C3" s="27"/>
      <c r="D3" s="28"/>
      <c r="E3" s="29"/>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127"/>
      <c r="AT3" s="127"/>
      <c r="AU3" s="127"/>
      <c r="AV3" s="127"/>
      <c r="AW3" s="127"/>
      <c r="AX3" s="127"/>
      <c r="AY3" s="127"/>
      <c r="AZ3" s="127"/>
      <c r="BA3" s="127"/>
      <c r="BB3" s="127"/>
      <c r="BC3" s="127"/>
      <c r="BD3" s="127"/>
      <c r="BE3" s="127"/>
      <c r="BF3" s="127"/>
      <c r="BG3" s="127"/>
      <c r="BH3" s="127"/>
      <c r="BI3" s="127"/>
      <c r="BJ3" s="127"/>
      <c r="BK3" s="127"/>
      <c r="BL3" s="127"/>
      <c r="BM3" s="197"/>
    </row>
    <row r="4" spans="2:66" ht="11.25" customHeight="1">
      <c r="B4" s="31"/>
      <c r="C4" s="144">
        <v>101</v>
      </c>
      <c r="D4" s="33"/>
      <c r="E4" s="34"/>
      <c r="F4" s="271" t="s">
        <v>43</v>
      </c>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c r="BA4" s="271"/>
      <c r="BB4" s="271"/>
      <c r="BC4" s="271"/>
      <c r="BD4" s="271"/>
      <c r="BE4" s="271"/>
      <c r="BF4" s="271"/>
      <c r="BG4" s="271"/>
      <c r="BH4" s="271"/>
      <c r="BI4" s="271"/>
      <c r="BJ4" s="151"/>
      <c r="BK4" s="151"/>
      <c r="BL4" s="151"/>
      <c r="BM4" s="198"/>
    </row>
    <row r="5" spans="2:66" ht="11.25" customHeight="1">
      <c r="B5" s="31"/>
      <c r="C5" s="71"/>
      <c r="D5" s="33"/>
      <c r="E5" s="34"/>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271"/>
      <c r="BG5" s="271"/>
      <c r="BH5" s="271"/>
      <c r="BI5" s="271"/>
      <c r="BJ5" s="151"/>
      <c r="BK5" s="151"/>
      <c r="BL5" s="151"/>
      <c r="BM5" s="198"/>
    </row>
    <row r="6" spans="2:66" ht="6" customHeight="1" thickBot="1">
      <c r="B6" s="36"/>
      <c r="C6" s="24"/>
      <c r="D6" s="25"/>
      <c r="E6" s="23"/>
      <c r="F6" s="25"/>
      <c r="G6" s="23"/>
      <c r="H6" s="23"/>
      <c r="I6" s="23"/>
      <c r="J6" s="23"/>
      <c r="K6" s="23"/>
      <c r="L6" s="23"/>
      <c r="M6" s="23"/>
      <c r="N6" s="23"/>
      <c r="O6" s="23"/>
      <c r="P6" s="23"/>
      <c r="Q6" s="23"/>
      <c r="R6" s="23"/>
      <c r="S6" s="23"/>
      <c r="T6" s="23"/>
      <c r="U6" s="23"/>
      <c r="V6" s="23"/>
      <c r="W6" s="23"/>
      <c r="X6" s="23"/>
      <c r="Y6" s="23"/>
      <c r="Z6" s="23"/>
      <c r="AA6" s="128"/>
      <c r="AB6" s="128"/>
      <c r="AC6" s="128"/>
      <c r="AD6" s="128"/>
      <c r="AE6" s="128"/>
      <c r="AF6" s="128"/>
      <c r="AG6" s="128"/>
      <c r="AH6" s="128"/>
      <c r="AI6" s="128"/>
      <c r="AJ6" s="128"/>
      <c r="AK6" s="128"/>
      <c r="AL6" s="128"/>
      <c r="AM6" s="128"/>
      <c r="AN6" s="128"/>
      <c r="AO6" s="128"/>
      <c r="AP6" s="128"/>
      <c r="AQ6" s="128"/>
      <c r="AR6" s="128"/>
      <c r="AS6" s="23"/>
      <c r="AT6" s="23"/>
      <c r="AU6" s="23"/>
      <c r="AV6" s="23"/>
      <c r="AW6" s="23"/>
      <c r="AX6" s="23"/>
      <c r="AY6" s="23"/>
      <c r="AZ6" s="23"/>
      <c r="BA6" s="23"/>
      <c r="BB6" s="23"/>
      <c r="BC6" s="23"/>
      <c r="BD6" s="23"/>
      <c r="BE6" s="23"/>
      <c r="BF6" s="23"/>
      <c r="BG6" s="23"/>
      <c r="BH6" s="23"/>
      <c r="BI6" s="23"/>
      <c r="BJ6" s="23"/>
      <c r="BK6" s="128"/>
      <c r="BL6" s="128"/>
      <c r="BM6" s="199"/>
    </row>
    <row r="7" spans="2:66" ht="6" customHeight="1">
      <c r="B7" s="26"/>
      <c r="C7" s="27"/>
      <c r="D7" s="28"/>
      <c r="E7" s="29"/>
      <c r="F7" s="43"/>
      <c r="G7" s="30"/>
      <c r="H7" s="30"/>
      <c r="I7" s="30"/>
      <c r="J7" s="30"/>
      <c r="K7" s="30"/>
      <c r="L7" s="30"/>
      <c r="M7" s="30"/>
      <c r="N7" s="30"/>
      <c r="O7" s="30"/>
      <c r="P7" s="30"/>
      <c r="Q7" s="30"/>
      <c r="R7" s="30"/>
      <c r="S7" s="30"/>
      <c r="T7" s="30"/>
      <c r="U7" s="30"/>
      <c r="V7" s="30"/>
      <c r="W7" s="30"/>
      <c r="X7" s="30"/>
      <c r="Y7" s="30"/>
      <c r="Z7" s="30"/>
      <c r="AA7" s="127"/>
      <c r="AS7" s="29"/>
      <c r="AT7" s="30"/>
      <c r="AU7" s="30"/>
      <c r="AV7" s="30"/>
      <c r="AW7" s="30"/>
      <c r="AX7" s="30"/>
      <c r="AY7" s="30"/>
      <c r="AZ7" s="30"/>
      <c r="BA7" s="30"/>
      <c r="BB7" s="30"/>
      <c r="BC7" s="30"/>
      <c r="BD7" s="30"/>
      <c r="BE7" s="30"/>
      <c r="BF7" s="30"/>
      <c r="BG7" s="30"/>
      <c r="BH7" s="30"/>
      <c r="BI7" s="30"/>
      <c r="BJ7" s="30"/>
      <c r="BK7" s="183"/>
      <c r="BM7" s="200"/>
    </row>
    <row r="8" spans="2:66" ht="11.25" customHeight="1">
      <c r="B8" s="31"/>
      <c r="C8" s="144">
        <v>102</v>
      </c>
      <c r="D8" s="33"/>
      <c r="E8" s="34"/>
      <c r="F8" s="284" t="s">
        <v>44</v>
      </c>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c r="AS8" s="34"/>
      <c r="AT8" s="51" t="s">
        <v>40</v>
      </c>
      <c r="AU8" s="51"/>
      <c r="AV8" s="51"/>
      <c r="AW8" s="51"/>
      <c r="AX8" s="50"/>
      <c r="AY8" s="50"/>
      <c r="AZ8" s="50"/>
      <c r="BA8" s="50"/>
      <c r="BB8" s="50"/>
      <c r="BC8" s="50"/>
      <c r="BD8" s="50"/>
      <c r="BE8" s="50"/>
      <c r="BF8" s="50"/>
      <c r="BG8" s="50"/>
      <c r="BH8" s="50"/>
      <c r="BI8" s="115"/>
      <c r="BJ8" s="51"/>
      <c r="BK8" s="178"/>
      <c r="BM8" s="200"/>
    </row>
    <row r="9" spans="2:66" ht="11.25" customHeight="1">
      <c r="B9" s="31"/>
      <c r="C9" s="67"/>
      <c r="D9" s="33"/>
      <c r="E9" s="3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4"/>
      <c r="AP9" s="284"/>
      <c r="AQ9" s="284"/>
      <c r="AS9" s="34"/>
      <c r="BJ9" s="51"/>
      <c r="BK9" s="178"/>
      <c r="BM9" s="200"/>
    </row>
    <row r="10" spans="2:66" ht="11.25" customHeight="1">
      <c r="B10" s="31"/>
      <c r="C10" s="81"/>
      <c r="D10" s="33"/>
      <c r="E10" s="3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84"/>
      <c r="AO10" s="284"/>
      <c r="AP10" s="284"/>
      <c r="AQ10" s="284"/>
      <c r="AS10" s="34"/>
      <c r="AT10" s="51"/>
      <c r="AU10" s="51"/>
      <c r="AV10" s="51"/>
      <c r="AW10" s="51"/>
      <c r="AX10" s="51"/>
      <c r="AY10" s="51"/>
      <c r="AZ10" s="51"/>
      <c r="BA10" s="51"/>
      <c r="BB10" s="51"/>
      <c r="BF10" s="44"/>
      <c r="BG10" s="45"/>
      <c r="BH10" s="44"/>
      <c r="BI10" s="45"/>
      <c r="BJ10" s="51"/>
      <c r="BK10" s="178"/>
      <c r="BM10" s="200"/>
    </row>
    <row r="11" spans="2:66" ht="11.25" customHeight="1">
      <c r="B11" s="31"/>
      <c r="C11" s="81"/>
      <c r="D11" s="33"/>
      <c r="E11" s="3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284"/>
      <c r="AN11" s="284"/>
      <c r="AO11" s="284"/>
      <c r="AP11" s="284"/>
      <c r="AQ11" s="284"/>
      <c r="AS11" s="34"/>
      <c r="AT11" s="51" t="s">
        <v>45</v>
      </c>
      <c r="AX11" s="51"/>
      <c r="AY11" s="46"/>
      <c r="AZ11" s="47"/>
      <c r="BA11" s="47"/>
      <c r="BC11" s="47"/>
      <c r="BD11" s="47" t="s">
        <v>8</v>
      </c>
      <c r="BE11" s="47"/>
      <c r="BF11" s="48"/>
      <c r="BG11" s="49"/>
      <c r="BH11" s="48"/>
      <c r="BI11" s="49"/>
      <c r="BJ11" s="51"/>
      <c r="BK11" s="178"/>
      <c r="BM11" s="200"/>
    </row>
    <row r="12" spans="2:66" ht="6" customHeight="1" thickBot="1">
      <c r="B12" s="36"/>
      <c r="C12" s="24"/>
      <c r="D12" s="37"/>
      <c r="E12" s="38"/>
      <c r="F12" s="23"/>
      <c r="G12" s="23"/>
      <c r="H12" s="23"/>
      <c r="I12" s="23"/>
      <c r="J12" s="23"/>
      <c r="K12" s="23"/>
      <c r="L12" s="23"/>
      <c r="M12" s="23"/>
      <c r="N12" s="23"/>
      <c r="O12" s="23"/>
      <c r="P12" s="23"/>
      <c r="Q12" s="23"/>
      <c r="R12" s="23"/>
      <c r="S12" s="23"/>
      <c r="T12" s="23"/>
      <c r="U12" s="23"/>
      <c r="V12" s="23"/>
      <c r="W12" s="23"/>
      <c r="X12" s="23"/>
      <c r="Y12" s="23"/>
      <c r="Z12" s="23"/>
      <c r="AA12" s="128"/>
      <c r="AB12" s="128"/>
      <c r="AC12" s="128"/>
      <c r="AD12" s="128"/>
      <c r="AE12" s="128"/>
      <c r="AF12" s="128"/>
      <c r="AG12" s="128"/>
      <c r="AH12" s="128"/>
      <c r="AI12" s="128"/>
      <c r="AJ12" s="128"/>
      <c r="AK12" s="128"/>
      <c r="AL12" s="128"/>
      <c r="AM12" s="128"/>
      <c r="AN12" s="128"/>
      <c r="AO12" s="128"/>
      <c r="AP12" s="128"/>
      <c r="AQ12" s="128"/>
      <c r="AR12" s="129"/>
      <c r="AS12" s="38"/>
      <c r="AT12" s="23"/>
      <c r="AU12" s="23"/>
      <c r="AV12" s="23"/>
      <c r="AW12" s="23"/>
      <c r="AX12" s="23"/>
      <c r="AY12" s="23"/>
      <c r="AZ12" s="23"/>
      <c r="BA12" s="23"/>
      <c r="BB12" s="23"/>
      <c r="BC12" s="23"/>
      <c r="BD12" s="23"/>
      <c r="BE12" s="23"/>
      <c r="BF12" s="23"/>
      <c r="BG12" s="23"/>
      <c r="BH12" s="23"/>
      <c r="BI12" s="23"/>
      <c r="BJ12" s="23"/>
      <c r="BK12" s="180"/>
      <c r="BL12" s="128"/>
      <c r="BM12" s="199"/>
    </row>
    <row r="13" spans="2:66" ht="6" customHeight="1">
      <c r="B13" s="26"/>
      <c r="C13" s="27"/>
      <c r="D13" s="28"/>
      <c r="E13" s="29"/>
      <c r="F13" s="30"/>
      <c r="G13" s="30"/>
      <c r="H13" s="30"/>
      <c r="I13" s="30"/>
      <c r="J13" s="30"/>
      <c r="K13" s="30"/>
      <c r="L13" s="30"/>
      <c r="M13" s="30"/>
      <c r="N13" s="30"/>
      <c r="O13" s="30"/>
      <c r="P13" s="30"/>
      <c r="Q13" s="30"/>
      <c r="R13" s="30"/>
      <c r="S13" s="30"/>
      <c r="T13" s="30"/>
      <c r="U13" s="30"/>
      <c r="V13" s="30"/>
      <c r="W13" s="30"/>
      <c r="X13" s="30"/>
      <c r="Y13" s="30"/>
      <c r="Z13" s="30"/>
      <c r="AS13" s="29"/>
      <c r="AT13" s="30"/>
      <c r="AU13" s="30"/>
      <c r="AV13" s="30"/>
      <c r="AW13" s="30"/>
      <c r="AX13" s="30"/>
      <c r="AY13" s="30"/>
      <c r="AZ13" s="30"/>
      <c r="BA13" s="30"/>
      <c r="BB13" s="30"/>
      <c r="BC13" s="30"/>
      <c r="BD13" s="30"/>
      <c r="BE13" s="30"/>
      <c r="BF13" s="30"/>
      <c r="BG13" s="30"/>
      <c r="BH13" s="30"/>
      <c r="BI13" s="30"/>
      <c r="BJ13" s="30"/>
      <c r="BK13" s="178"/>
      <c r="BM13" s="197"/>
    </row>
    <row r="14" spans="2:66" ht="11.25" customHeight="1">
      <c r="B14" s="31"/>
      <c r="C14" s="144">
        <v>103</v>
      </c>
      <c r="D14" s="33"/>
      <c r="E14" s="34"/>
      <c r="F14" s="271" t="s">
        <v>46</v>
      </c>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1"/>
      <c r="AQ14" s="271"/>
      <c r="AS14" s="34"/>
      <c r="AT14" s="51"/>
      <c r="AU14" s="51"/>
      <c r="AV14" s="51"/>
      <c r="AW14" s="51"/>
      <c r="AX14" s="51"/>
      <c r="BB14" s="52"/>
      <c r="BC14" s="52"/>
      <c r="BD14" s="52"/>
      <c r="BE14" s="51"/>
      <c r="BF14" s="44"/>
      <c r="BG14" s="45"/>
      <c r="BH14" s="44"/>
      <c r="BI14" s="45"/>
      <c r="BJ14" s="51"/>
      <c r="BK14" s="178"/>
      <c r="BM14" s="200"/>
    </row>
    <row r="15" spans="2:66" ht="11.25" customHeight="1">
      <c r="B15" s="31"/>
      <c r="D15" s="33"/>
      <c r="E15" s="34"/>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1"/>
      <c r="AP15" s="271"/>
      <c r="AQ15" s="271"/>
      <c r="AS15" s="34"/>
      <c r="AT15" s="51" t="s">
        <v>13</v>
      </c>
      <c r="AU15" s="51"/>
      <c r="AV15" s="51"/>
      <c r="AW15" s="46" t="s">
        <v>8</v>
      </c>
      <c r="AX15" s="47"/>
      <c r="AY15" s="47"/>
      <c r="AZ15" s="47"/>
      <c r="BA15" s="47"/>
      <c r="BB15" s="53"/>
      <c r="BC15" s="53"/>
      <c r="BD15" s="53"/>
      <c r="BE15" s="46"/>
      <c r="BF15" s="34"/>
      <c r="BG15" s="41"/>
      <c r="BH15" s="34"/>
      <c r="BI15" s="41"/>
      <c r="BJ15" s="177"/>
      <c r="BK15" s="178"/>
      <c r="BM15" s="200"/>
    </row>
    <row r="16" spans="2:66" ht="11.25" customHeight="1">
      <c r="B16" s="31"/>
      <c r="C16" s="81"/>
      <c r="D16" s="33"/>
      <c r="E16" s="34"/>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1"/>
      <c r="AS16" s="34"/>
      <c r="AT16" s="51"/>
      <c r="AU16" s="51"/>
      <c r="AV16" s="51"/>
      <c r="AW16" s="51"/>
      <c r="AX16" s="51"/>
      <c r="BB16" s="51"/>
      <c r="BC16" s="51"/>
      <c r="BD16" s="51"/>
      <c r="BE16" s="51"/>
      <c r="BF16" s="44"/>
      <c r="BG16" s="45"/>
      <c r="BH16" s="44"/>
      <c r="BI16" s="45"/>
      <c r="BJ16" s="177"/>
      <c r="BK16" s="178"/>
      <c r="BM16" s="200"/>
    </row>
    <row r="17" spans="2:71" ht="11.25" customHeight="1">
      <c r="B17" s="31"/>
      <c r="C17" s="81"/>
      <c r="D17" s="33"/>
      <c r="E17" s="34"/>
      <c r="F17" s="284" t="s">
        <v>47</v>
      </c>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4"/>
      <c r="AM17" s="284"/>
      <c r="AN17" s="284"/>
      <c r="AO17" s="284"/>
      <c r="AP17" s="284"/>
      <c r="AQ17" s="284"/>
      <c r="AS17" s="34"/>
      <c r="AT17" s="51" t="s">
        <v>15</v>
      </c>
      <c r="AU17" s="51"/>
      <c r="AV17" s="51"/>
      <c r="AW17" s="46" t="s">
        <v>8</v>
      </c>
      <c r="AX17" s="46"/>
      <c r="AY17" s="47"/>
      <c r="AZ17" s="47"/>
      <c r="BA17" s="47"/>
      <c r="BB17" s="46"/>
      <c r="BC17" s="54"/>
      <c r="BD17" s="46"/>
      <c r="BE17" s="46"/>
      <c r="BF17" s="48"/>
      <c r="BG17" s="49"/>
      <c r="BH17" s="48"/>
      <c r="BI17" s="49"/>
      <c r="BJ17" s="51"/>
      <c r="BK17" s="178"/>
      <c r="BM17" s="200"/>
    </row>
    <row r="18" spans="2:71" ht="11.25" customHeight="1">
      <c r="B18" s="31"/>
      <c r="C18" s="81"/>
      <c r="D18" s="33"/>
      <c r="E18" s="34"/>
      <c r="F18" s="272" t="str">
        <f ca="1">VLOOKUP(INDIRECT(ADDRESS(ROW()-4,COLUMN()-3)),INDIRECT("translations[[Question Num]:["&amp; Language_Selected &amp;"]]"),MATCH(Language_Selected,Language_Options,0)+1,FALSE)</f>
        <v>Quelle est la date de naissance de {NOM D'ENFANT} ?</v>
      </c>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2"/>
      <c r="AN18" s="272"/>
      <c r="AO18" s="272"/>
      <c r="AP18" s="272"/>
      <c r="AQ18" s="272"/>
      <c r="AS18" s="34"/>
      <c r="AT18" s="51"/>
      <c r="AU18" s="51"/>
      <c r="AV18" s="51"/>
      <c r="AW18" s="51"/>
      <c r="AX18" s="51"/>
      <c r="BB18" s="55"/>
      <c r="BC18" s="56"/>
      <c r="BD18" s="44"/>
      <c r="BE18" s="45"/>
      <c r="BF18" s="57"/>
      <c r="BG18" s="57"/>
      <c r="BH18" s="44"/>
      <c r="BI18" s="45"/>
      <c r="BJ18" s="177"/>
      <c r="BK18" s="178"/>
      <c r="BM18" s="200"/>
    </row>
    <row r="19" spans="2:71" ht="11.25" customHeight="1">
      <c r="B19" s="31"/>
      <c r="C19" s="81"/>
      <c r="D19" s="33"/>
      <c r="E19" s="34"/>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c r="AQ19" s="272"/>
      <c r="AS19" s="34"/>
      <c r="AT19" s="51" t="s">
        <v>17</v>
      </c>
      <c r="AU19" s="51"/>
      <c r="AV19" s="51"/>
      <c r="AW19" s="46"/>
      <c r="AX19" s="46" t="s">
        <v>8</v>
      </c>
      <c r="AY19" s="47"/>
      <c r="AZ19" s="47"/>
      <c r="BA19" s="47"/>
      <c r="BB19" s="58"/>
      <c r="BC19" s="59"/>
      <c r="BD19" s="48"/>
      <c r="BE19" s="49"/>
      <c r="BF19" s="50"/>
      <c r="BG19" s="50"/>
      <c r="BH19" s="48"/>
      <c r="BI19" s="49"/>
      <c r="BJ19" s="177"/>
      <c r="BK19" s="178"/>
      <c r="BM19" s="200"/>
    </row>
    <row r="20" spans="2:71" ht="6" customHeight="1">
      <c r="B20" s="201"/>
      <c r="C20" s="202"/>
      <c r="D20" s="203"/>
      <c r="E20" s="48"/>
      <c r="F20" s="50"/>
      <c r="G20" s="50"/>
      <c r="H20" s="50"/>
      <c r="I20" s="50"/>
      <c r="J20" s="50"/>
      <c r="K20" s="50"/>
      <c r="L20" s="50"/>
      <c r="M20" s="50"/>
      <c r="N20" s="50"/>
      <c r="O20" s="50"/>
      <c r="P20" s="50"/>
      <c r="Q20" s="50"/>
      <c r="R20" s="50"/>
      <c r="S20" s="50"/>
      <c r="T20" s="50"/>
      <c r="U20" s="50"/>
      <c r="V20" s="50"/>
      <c r="W20" s="50"/>
      <c r="X20" s="50"/>
      <c r="Y20" s="50"/>
      <c r="Z20" s="50"/>
      <c r="AA20" s="115"/>
      <c r="AB20" s="115"/>
      <c r="AC20" s="115"/>
      <c r="AD20" s="115"/>
      <c r="AE20" s="115"/>
      <c r="AF20" s="115"/>
      <c r="AG20" s="115"/>
      <c r="AH20" s="115"/>
      <c r="AI20" s="115"/>
      <c r="AJ20" s="115"/>
      <c r="AK20" s="115"/>
      <c r="AL20" s="115"/>
      <c r="AM20" s="115"/>
      <c r="AN20" s="115"/>
      <c r="AO20" s="115"/>
      <c r="AP20" s="115"/>
      <c r="AQ20" s="115"/>
      <c r="AR20" s="115"/>
      <c r="AS20" s="48"/>
      <c r="AT20" s="50"/>
      <c r="AU20" s="50"/>
      <c r="AV20" s="50"/>
      <c r="AW20" s="50"/>
      <c r="AX20" s="50"/>
      <c r="AY20" s="50"/>
      <c r="AZ20" s="50"/>
      <c r="BA20" s="50"/>
      <c r="BB20" s="50"/>
      <c r="BC20" s="50"/>
      <c r="BD20" s="50"/>
      <c r="BE20" s="50"/>
      <c r="BF20" s="50"/>
      <c r="BG20" s="50"/>
      <c r="BH20" s="50"/>
      <c r="BI20" s="50"/>
      <c r="BJ20" s="50"/>
      <c r="BK20" s="204"/>
      <c r="BL20" s="115"/>
      <c r="BM20" s="205"/>
    </row>
    <row r="21" spans="2:71" ht="6" customHeight="1">
      <c r="B21" s="206"/>
      <c r="C21" s="207"/>
      <c r="D21" s="208"/>
      <c r="E21" s="44"/>
      <c r="F21" s="57"/>
      <c r="G21" s="57"/>
      <c r="H21" s="57"/>
      <c r="I21" s="57"/>
      <c r="J21" s="57"/>
      <c r="K21" s="57"/>
      <c r="L21" s="57"/>
      <c r="M21" s="57"/>
      <c r="N21" s="57"/>
      <c r="O21" s="57"/>
      <c r="P21" s="57"/>
      <c r="Q21" s="57"/>
      <c r="R21" s="57"/>
      <c r="S21" s="57"/>
      <c r="T21" s="57"/>
      <c r="U21" s="57"/>
      <c r="V21" s="57"/>
      <c r="W21" s="57"/>
      <c r="X21" s="57"/>
      <c r="Y21" s="57"/>
      <c r="Z21" s="57"/>
      <c r="AA21" s="139"/>
      <c r="AB21" s="139"/>
      <c r="AC21" s="139"/>
      <c r="AD21" s="139"/>
      <c r="AE21" s="139"/>
      <c r="AF21" s="139"/>
      <c r="AG21" s="139"/>
      <c r="AH21" s="139"/>
      <c r="AI21" s="139"/>
      <c r="AJ21" s="139"/>
      <c r="AK21" s="139"/>
      <c r="AL21" s="139"/>
      <c r="AM21" s="139"/>
      <c r="AN21" s="139"/>
      <c r="AO21" s="139"/>
      <c r="AP21" s="139"/>
      <c r="AQ21" s="139"/>
      <c r="AR21" s="139"/>
      <c r="AS21" s="44"/>
      <c r="AT21" s="57"/>
      <c r="AU21" s="57"/>
      <c r="AV21" s="57"/>
      <c r="AW21" s="57"/>
      <c r="AX21" s="57"/>
      <c r="AY21" s="57"/>
      <c r="AZ21" s="57"/>
      <c r="BA21" s="57"/>
      <c r="BB21" s="57"/>
      <c r="BC21" s="57"/>
      <c r="BD21" s="57"/>
      <c r="BE21" s="57"/>
      <c r="BF21" s="57"/>
      <c r="BG21" s="57"/>
      <c r="BH21" s="57"/>
      <c r="BI21" s="57"/>
      <c r="BJ21" s="57"/>
      <c r="BK21" s="209"/>
      <c r="BL21" s="139"/>
      <c r="BM21" s="210"/>
      <c r="BS21" s="123"/>
    </row>
    <row r="22" spans="2:71" ht="11.25" customHeight="1">
      <c r="B22" s="31"/>
      <c r="C22" s="144">
        <v>104</v>
      </c>
      <c r="D22" s="33"/>
      <c r="E22" s="34"/>
      <c r="F22" s="285" t="s">
        <v>48</v>
      </c>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5"/>
      <c r="AS22" s="34"/>
      <c r="AT22" s="51"/>
      <c r="AU22" s="51"/>
      <c r="AV22" s="51"/>
      <c r="AW22" s="51"/>
      <c r="AX22" s="51"/>
      <c r="AY22" s="51"/>
      <c r="AZ22" s="51"/>
      <c r="BA22" s="51"/>
      <c r="BB22" s="51"/>
      <c r="BC22" s="51"/>
      <c r="BD22" s="51"/>
      <c r="BE22" s="51"/>
      <c r="BF22" s="51"/>
      <c r="BG22" s="51"/>
      <c r="BH22" s="51"/>
      <c r="BI22" s="51"/>
      <c r="BJ22" s="51"/>
      <c r="BK22" s="178"/>
      <c r="BM22" s="200"/>
    </row>
    <row r="23" spans="2:71" ht="11.25" customHeight="1">
      <c r="B23" s="31"/>
      <c r="D23" s="33"/>
      <c r="E23" s="34"/>
      <c r="F23" s="285"/>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5"/>
      <c r="AM23" s="285"/>
      <c r="AN23" s="285"/>
      <c r="AO23" s="285"/>
      <c r="AP23" s="285"/>
      <c r="AQ23" s="285"/>
      <c r="AS23" s="34"/>
      <c r="BJ23" s="177"/>
      <c r="BK23" s="178"/>
      <c r="BM23" s="200"/>
    </row>
    <row r="24" spans="2:71" ht="11.25" customHeight="1">
      <c r="B24" s="31"/>
      <c r="C24" s="81"/>
      <c r="D24" s="33"/>
      <c r="E24" s="34"/>
      <c r="F24" s="284" t="s">
        <v>49</v>
      </c>
      <c r="G24" s="284"/>
      <c r="H24" s="284"/>
      <c r="I24" s="284"/>
      <c r="J24" s="284"/>
      <c r="K24" s="284"/>
      <c r="L24" s="284"/>
      <c r="M24" s="284"/>
      <c r="N24" s="28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84"/>
      <c r="AM24" s="284"/>
      <c r="AN24" s="284"/>
      <c r="AO24" s="284"/>
      <c r="AP24" s="284"/>
      <c r="AQ24" s="284"/>
      <c r="AS24" s="34"/>
      <c r="AT24" t="s">
        <v>50</v>
      </c>
      <c r="BH24" s="44"/>
      <c r="BI24" s="45"/>
      <c r="BJ24" s="177"/>
      <c r="BK24" s="178"/>
      <c r="BM24" s="200"/>
    </row>
    <row r="25" spans="2:71" ht="11.25" customHeight="1">
      <c r="B25" s="31"/>
      <c r="C25" s="81"/>
      <c r="D25" s="33"/>
      <c r="E25" s="34"/>
      <c r="F25" s="272" t="str">
        <f ca="1">VLOOKUP(INDIRECT(ADDRESS(ROW()-3,COLUMN()-3)),INDIRECT("translations[[Question Num]:["&amp; Language_Selected &amp;"]]"),MATCH(Language_Selected,Language_Options,0)+1,FALSE)</f>
        <v>Quel âge avait {NOM D'ENFANT} à son dernier anniversaire?</v>
      </c>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2"/>
      <c r="AP25" s="272"/>
      <c r="AQ25" s="272"/>
      <c r="AS25" s="34"/>
      <c r="AU25" t="s">
        <v>51</v>
      </c>
      <c r="BA25" s="47" t="s">
        <v>8</v>
      </c>
      <c r="BB25" s="47"/>
      <c r="BC25" s="47"/>
      <c r="BD25" s="47"/>
      <c r="BE25" s="47"/>
      <c r="BF25" s="47"/>
      <c r="BG25" s="47"/>
      <c r="BH25" s="48"/>
      <c r="BI25" s="49"/>
      <c r="BJ25" s="177"/>
      <c r="BK25" s="178"/>
      <c r="BM25" s="200"/>
    </row>
    <row r="26" spans="2:71" ht="11.25" customHeight="1">
      <c r="B26" s="31"/>
      <c r="C26" s="81"/>
      <c r="D26" s="33"/>
      <c r="E26" s="34"/>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S26" s="34"/>
      <c r="BJ26" s="177"/>
      <c r="BK26" s="178"/>
      <c r="BM26" s="200"/>
    </row>
    <row r="27" spans="2:71" ht="11.25" customHeight="1">
      <c r="B27" s="31"/>
      <c r="C27" s="81"/>
      <c r="D27" s="33"/>
      <c r="E27" s="34"/>
      <c r="F27" s="272" t="s">
        <v>52</v>
      </c>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2"/>
      <c r="AM27" s="272"/>
      <c r="AN27" s="272"/>
      <c r="AO27" s="272"/>
      <c r="AP27" s="272"/>
      <c r="AQ27" s="272"/>
      <c r="AS27" s="34"/>
      <c r="BJ27" s="177"/>
      <c r="BK27" s="178"/>
      <c r="BM27" s="200"/>
    </row>
    <row r="28" spans="2:71" ht="6" customHeight="1" thickBot="1">
      <c r="B28" s="36"/>
      <c r="C28" s="24"/>
      <c r="D28" s="37"/>
      <c r="E28" s="38"/>
      <c r="F28" s="23"/>
      <c r="G28" s="23"/>
      <c r="H28" s="23"/>
      <c r="I28" s="23"/>
      <c r="J28" s="23"/>
      <c r="K28" s="23"/>
      <c r="L28" s="23"/>
      <c r="M28" s="23"/>
      <c r="N28" s="23"/>
      <c r="O28" s="23"/>
      <c r="P28" s="23"/>
      <c r="Q28" s="23"/>
      <c r="R28" s="23"/>
      <c r="S28" s="23"/>
      <c r="T28" s="23"/>
      <c r="U28" s="23"/>
      <c r="V28" s="23"/>
      <c r="W28" s="23"/>
      <c r="X28" s="23"/>
      <c r="Y28" s="23"/>
      <c r="Z28" s="23"/>
      <c r="AA28" s="128"/>
      <c r="AB28" s="128"/>
      <c r="AC28" s="128"/>
      <c r="AD28" s="128"/>
      <c r="AE28" s="128"/>
      <c r="AF28" s="128"/>
      <c r="AG28" s="128"/>
      <c r="AH28" s="128"/>
      <c r="AI28" s="128"/>
      <c r="AJ28" s="128"/>
      <c r="AK28" s="128"/>
      <c r="AL28" s="128"/>
      <c r="AM28" s="128"/>
      <c r="AN28" s="128"/>
      <c r="AO28" s="128"/>
      <c r="AP28" s="128"/>
      <c r="AQ28" s="128"/>
      <c r="AR28" s="128"/>
      <c r="AS28" s="38"/>
      <c r="AT28" s="23"/>
      <c r="AU28" s="23"/>
      <c r="AV28" s="23"/>
      <c r="AW28" s="23"/>
      <c r="AX28" s="23"/>
      <c r="AY28" s="23"/>
      <c r="AZ28" s="23"/>
      <c r="BA28" s="23"/>
      <c r="BB28" s="23"/>
      <c r="BC28" s="23"/>
      <c r="BD28" s="23"/>
      <c r="BE28" s="23"/>
      <c r="BF28" s="23"/>
      <c r="BG28" s="23"/>
      <c r="BH28" s="23"/>
      <c r="BI28" s="23"/>
      <c r="BJ28" s="23"/>
      <c r="BK28" s="180"/>
      <c r="BL28" s="128"/>
      <c r="BM28" s="199"/>
    </row>
    <row r="29" spans="2:71" ht="6" customHeight="1">
      <c r="B29" s="26"/>
      <c r="C29" s="27"/>
      <c r="D29" s="28"/>
      <c r="E29" s="29"/>
      <c r="F29" s="30"/>
      <c r="G29" s="30"/>
      <c r="H29" s="30"/>
      <c r="I29" s="30"/>
      <c r="J29" s="30"/>
      <c r="K29" s="30"/>
      <c r="L29" s="30"/>
      <c r="M29" s="30"/>
      <c r="N29" s="30"/>
      <c r="O29" s="30"/>
      <c r="P29" s="30"/>
      <c r="Q29" s="30"/>
      <c r="R29" s="30"/>
      <c r="S29" s="30"/>
      <c r="T29" s="30"/>
      <c r="U29" s="30"/>
      <c r="V29" s="30"/>
      <c r="W29" s="30"/>
      <c r="X29" s="30"/>
      <c r="Y29" s="30"/>
      <c r="Z29" s="30"/>
      <c r="AS29" s="30"/>
      <c r="AT29" s="51"/>
      <c r="AU29" s="30"/>
      <c r="AV29" s="30"/>
      <c r="AW29" s="30"/>
      <c r="AX29" s="30"/>
      <c r="AY29" s="30"/>
      <c r="AZ29" s="30"/>
      <c r="BA29" s="30"/>
      <c r="BB29" s="30"/>
      <c r="BC29" s="30"/>
      <c r="BD29" s="30"/>
      <c r="BE29" s="30"/>
      <c r="BF29" s="30"/>
      <c r="BG29" s="60"/>
      <c r="BH29" s="30"/>
      <c r="BI29" s="30"/>
      <c r="BJ29" s="30"/>
      <c r="BK29" s="178"/>
      <c r="BM29" s="197"/>
    </row>
    <row r="30" spans="2:71" ht="11.25" customHeight="1">
      <c r="B30" s="31"/>
      <c r="C30" s="144">
        <v>105</v>
      </c>
      <c r="D30" s="33"/>
      <c r="E30" s="34"/>
      <c r="F30" s="272" t="s">
        <v>53</v>
      </c>
      <c r="G30" s="272"/>
      <c r="H30" s="272"/>
      <c r="I30" s="272"/>
      <c r="J30" s="272"/>
      <c r="K30" s="272"/>
      <c r="L30" s="272"/>
      <c r="M30" s="272"/>
      <c r="N30" s="272"/>
      <c r="O30" s="272"/>
      <c r="P30" s="272"/>
      <c r="Q30" s="272"/>
      <c r="R30" s="272"/>
      <c r="S30" s="272"/>
      <c r="T30" s="272"/>
      <c r="U30" s="272"/>
      <c r="V30" s="272"/>
      <c r="W30" s="272"/>
      <c r="X30" s="272"/>
      <c r="Y30" s="272"/>
      <c r="Z30" s="152"/>
      <c r="AA30" s="152"/>
      <c r="AB30" s="152"/>
      <c r="AC30" s="140" t="s">
        <v>54</v>
      </c>
      <c r="AD30" s="152"/>
      <c r="AE30" s="152"/>
      <c r="AF30" s="152"/>
      <c r="AG30" s="152"/>
      <c r="AH30" s="152"/>
      <c r="AI30" s="152"/>
      <c r="AJ30" s="152"/>
      <c r="AK30" s="152"/>
      <c r="AL30" s="152"/>
      <c r="AM30" s="152"/>
      <c r="AO30" s="141" t="s">
        <v>55</v>
      </c>
      <c r="AP30" s="152"/>
      <c r="AS30" s="51"/>
      <c r="AU30" s="51"/>
      <c r="AV30" s="51"/>
      <c r="AW30" s="46"/>
      <c r="AX30" s="47"/>
      <c r="AY30" s="47"/>
      <c r="AZ30" s="46"/>
      <c r="BA30" s="46"/>
      <c r="BB30" s="46"/>
      <c r="BC30" s="46"/>
      <c r="BD30" s="46"/>
      <c r="BE30" s="46"/>
      <c r="BF30" s="46"/>
      <c r="BG30" s="47"/>
      <c r="BH30" s="46"/>
      <c r="BI30" s="61"/>
      <c r="BJ30" s="51"/>
      <c r="BK30" s="178"/>
      <c r="BM30" s="200"/>
    </row>
    <row r="31" spans="2:71" ht="11.25" customHeight="1">
      <c r="B31" s="31"/>
      <c r="C31" s="67"/>
      <c r="D31" s="33"/>
      <c r="E31" s="34"/>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S31" s="51"/>
      <c r="AT31" s="51"/>
      <c r="AU31" s="51"/>
      <c r="AV31" s="51"/>
      <c r="AW31" s="46"/>
      <c r="AX31" s="47"/>
      <c r="AY31" s="47"/>
      <c r="AZ31" s="46"/>
      <c r="BA31" s="46"/>
      <c r="BB31" s="46"/>
      <c r="BC31" s="46"/>
      <c r="BD31" s="46"/>
      <c r="BE31" s="46"/>
      <c r="BF31" s="46"/>
      <c r="BG31" s="47"/>
      <c r="BH31" s="46"/>
      <c r="BI31" s="61"/>
      <c r="BJ31" s="51"/>
      <c r="BK31" s="178"/>
      <c r="BM31" s="200">
        <v>135</v>
      </c>
    </row>
    <row r="32" spans="2:71" ht="6" customHeight="1" thickBot="1">
      <c r="B32" s="31"/>
      <c r="C32" s="81"/>
      <c r="D32" s="33"/>
      <c r="E32" s="34"/>
      <c r="F32" s="51"/>
      <c r="G32" s="51"/>
      <c r="H32" s="51"/>
      <c r="I32" s="51"/>
      <c r="J32" s="51"/>
      <c r="K32" s="51"/>
      <c r="L32" s="51"/>
      <c r="M32" s="51"/>
      <c r="N32" s="51"/>
      <c r="O32" s="51"/>
      <c r="P32" s="51"/>
      <c r="Q32" s="23"/>
      <c r="R32" s="23"/>
      <c r="S32" s="23"/>
      <c r="T32" s="23"/>
      <c r="U32" s="23"/>
      <c r="V32" s="23"/>
      <c r="W32" s="23"/>
      <c r="X32" s="23"/>
      <c r="Y32" s="23"/>
      <c r="Z32" s="23"/>
      <c r="AA32" s="128"/>
      <c r="AB32" s="128"/>
      <c r="AC32" s="128"/>
      <c r="AD32" s="128"/>
      <c r="AE32" s="128"/>
      <c r="AF32" s="128"/>
      <c r="AG32" s="128"/>
      <c r="AH32" s="128"/>
      <c r="AI32" s="128"/>
      <c r="AJ32" s="128"/>
      <c r="AK32" s="128"/>
      <c r="AL32" s="128"/>
      <c r="AM32" s="128"/>
      <c r="AN32" s="128"/>
      <c r="AO32" s="128"/>
      <c r="AP32" s="128"/>
      <c r="AQ32" s="128"/>
      <c r="AR32" s="128"/>
      <c r="AS32" s="23"/>
      <c r="AT32" s="23"/>
      <c r="AU32" s="23"/>
      <c r="AV32" s="23"/>
      <c r="AW32" s="23"/>
      <c r="AX32" s="23"/>
      <c r="AY32" s="23"/>
      <c r="AZ32" s="23"/>
      <c r="BA32" s="23"/>
      <c r="BB32" s="23"/>
      <c r="BC32" s="23"/>
      <c r="BD32" s="23"/>
      <c r="BE32" s="23"/>
      <c r="BF32" s="23"/>
      <c r="BG32" s="64"/>
      <c r="BH32" s="23"/>
      <c r="BI32" s="23"/>
      <c r="BJ32" s="23"/>
      <c r="BK32" s="180"/>
      <c r="BL32" s="128"/>
      <c r="BM32" s="199"/>
    </row>
    <row r="33" spans="1:73" ht="6" customHeight="1">
      <c r="B33" s="26"/>
      <c r="C33" s="27"/>
      <c r="D33" s="28"/>
      <c r="E33" s="29"/>
      <c r="F33" s="30"/>
      <c r="G33" s="30"/>
      <c r="H33" s="30"/>
      <c r="I33" s="30"/>
      <c r="J33" s="30"/>
      <c r="K33" s="30"/>
      <c r="L33" s="30"/>
      <c r="M33" s="30"/>
      <c r="N33" s="30"/>
      <c r="O33" s="30"/>
      <c r="P33" s="30"/>
      <c r="Q33" s="51"/>
      <c r="R33" s="51"/>
      <c r="S33" s="51"/>
      <c r="T33" s="51"/>
      <c r="U33" s="51"/>
      <c r="V33" s="51"/>
      <c r="W33" s="51"/>
      <c r="X33" s="51"/>
      <c r="Y33" s="51"/>
      <c r="Z33" s="51"/>
      <c r="AS33" s="51"/>
      <c r="AT33" s="51"/>
      <c r="AU33" s="51"/>
      <c r="AV33" s="51"/>
      <c r="AW33" s="51"/>
      <c r="AX33" s="51"/>
      <c r="AY33" s="51"/>
      <c r="AZ33" s="51"/>
      <c r="BA33" s="51"/>
      <c r="BB33" s="51"/>
      <c r="BC33" s="51"/>
      <c r="BD33" s="51"/>
      <c r="BE33" s="51"/>
      <c r="BF33" s="51"/>
      <c r="BG33" s="63"/>
      <c r="BH33" s="51"/>
      <c r="BI33" s="51"/>
      <c r="BJ33" s="51"/>
      <c r="BK33" s="178"/>
      <c r="BM33" s="200"/>
    </row>
    <row r="34" spans="1:73" ht="11.25" customHeight="1">
      <c r="B34" s="31"/>
      <c r="C34" s="144">
        <v>106</v>
      </c>
      <c r="D34" s="33"/>
      <c r="E34" s="34"/>
      <c r="F34" s="272" t="s">
        <v>56</v>
      </c>
      <c r="G34" s="272"/>
      <c r="H34" s="272"/>
      <c r="I34" s="272"/>
      <c r="J34" s="272"/>
      <c r="K34" s="272"/>
      <c r="L34" s="272"/>
      <c r="M34" s="272"/>
      <c r="N34" s="272"/>
      <c r="O34" s="272"/>
      <c r="P34" s="272"/>
      <c r="Q34" s="272"/>
      <c r="R34" s="272"/>
      <c r="S34" s="272"/>
      <c r="T34" s="272"/>
      <c r="U34" s="272"/>
      <c r="V34" s="272"/>
      <c r="W34" s="272"/>
      <c r="X34" s="272"/>
      <c r="Y34" s="272"/>
      <c r="Z34" s="272"/>
      <c r="AA34" s="272"/>
      <c r="AB34" s="152"/>
      <c r="AD34" s="152"/>
      <c r="AE34" s="152"/>
      <c r="AF34" s="152"/>
      <c r="AG34" s="141" t="s">
        <v>57</v>
      </c>
      <c r="AH34" s="152"/>
      <c r="AI34" s="152"/>
      <c r="AJ34" s="152"/>
      <c r="AK34" s="152"/>
      <c r="AL34" s="152"/>
      <c r="AM34" s="152"/>
      <c r="AO34" s="141" t="s">
        <v>58</v>
      </c>
      <c r="AP34" s="152"/>
      <c r="AS34" s="51"/>
      <c r="AU34" s="51"/>
      <c r="AV34" s="51"/>
      <c r="AW34" s="46"/>
      <c r="AX34" s="47"/>
      <c r="AY34" s="47"/>
      <c r="AZ34" s="46"/>
      <c r="BA34" s="46"/>
      <c r="BB34" s="46"/>
      <c r="BC34" s="46"/>
      <c r="BD34" s="46"/>
      <c r="BE34" s="46"/>
      <c r="BF34" s="46"/>
      <c r="BG34" s="47"/>
      <c r="BH34" s="46"/>
      <c r="BI34" s="61"/>
      <c r="BJ34" s="51"/>
      <c r="BK34" s="178"/>
      <c r="BM34" s="200"/>
    </row>
    <row r="35" spans="1:73" ht="11.25" customHeight="1">
      <c r="B35" s="31"/>
      <c r="C35" s="67"/>
      <c r="D35" s="33"/>
      <c r="E35" s="34"/>
      <c r="F35" s="272"/>
      <c r="G35" s="272"/>
      <c r="H35" s="272"/>
      <c r="I35" s="272"/>
      <c r="J35" s="272"/>
      <c r="K35" s="272"/>
      <c r="L35" s="272"/>
      <c r="M35" s="272"/>
      <c r="N35" s="272"/>
      <c r="O35" s="272"/>
      <c r="P35" s="272"/>
      <c r="Q35" s="272"/>
      <c r="R35" s="272"/>
      <c r="S35" s="272"/>
      <c r="T35" s="272"/>
      <c r="U35" s="272"/>
      <c r="V35" s="272"/>
      <c r="W35" s="272"/>
      <c r="X35" s="272"/>
      <c r="Y35" s="272"/>
      <c r="Z35" s="272"/>
      <c r="AA35" s="272"/>
      <c r="AB35" s="152"/>
      <c r="AC35" s="152"/>
      <c r="AD35" s="152"/>
      <c r="AE35" s="152"/>
      <c r="AF35" s="152"/>
      <c r="AG35" s="152"/>
      <c r="AH35" s="152"/>
      <c r="AI35" s="152"/>
      <c r="AJ35" s="152"/>
      <c r="AK35" s="152"/>
      <c r="AL35" s="152"/>
      <c r="AM35" s="152"/>
      <c r="AN35" s="143"/>
      <c r="AO35" s="141"/>
      <c r="AP35" s="152"/>
      <c r="AS35" s="51"/>
      <c r="AT35" s="51"/>
      <c r="AU35" s="51"/>
      <c r="AV35" s="51"/>
      <c r="AW35" s="46"/>
      <c r="AX35" s="47"/>
      <c r="AY35" s="47"/>
      <c r="AZ35" s="46"/>
      <c r="BA35" s="46"/>
      <c r="BB35" s="46"/>
      <c r="BC35" s="46"/>
      <c r="BD35" s="46"/>
      <c r="BE35" s="46"/>
      <c r="BF35" s="46"/>
      <c r="BG35" s="47"/>
      <c r="BH35" s="46"/>
      <c r="BI35" s="61"/>
      <c r="BJ35" s="51"/>
      <c r="BK35" s="178"/>
      <c r="BM35" s="200">
        <v>135</v>
      </c>
    </row>
    <row r="36" spans="1:73" ht="6" customHeight="1" thickBot="1">
      <c r="B36" s="36"/>
      <c r="C36" s="24"/>
      <c r="D36" s="37"/>
      <c r="E36" s="38"/>
      <c r="F36" s="23"/>
      <c r="G36" s="23"/>
      <c r="H36" s="23"/>
      <c r="I36" s="23"/>
      <c r="J36" s="23"/>
      <c r="K36" s="23"/>
      <c r="L36" s="23"/>
      <c r="M36" s="23"/>
      <c r="N36" s="23"/>
      <c r="O36" s="23"/>
      <c r="P36" s="23"/>
      <c r="Q36" s="23"/>
      <c r="R36" s="23"/>
      <c r="S36" s="23"/>
      <c r="T36" s="23"/>
      <c r="U36" s="23"/>
      <c r="V36" s="23"/>
      <c r="W36" s="23"/>
      <c r="X36" s="23"/>
      <c r="Y36" s="23"/>
      <c r="Z36" s="23"/>
      <c r="AA36" s="128"/>
      <c r="AB36" s="128"/>
      <c r="AC36" s="128"/>
      <c r="AD36" s="128"/>
      <c r="AE36" s="128"/>
      <c r="AF36" s="128"/>
      <c r="AG36" s="128"/>
      <c r="AH36" s="128"/>
      <c r="AI36" s="128"/>
      <c r="AJ36" s="128"/>
      <c r="AK36" s="128"/>
      <c r="AL36" s="128"/>
      <c r="AM36" s="128"/>
      <c r="AN36" s="128"/>
      <c r="AO36" s="128"/>
      <c r="AP36" s="128"/>
      <c r="AQ36" s="128"/>
      <c r="AR36" s="128"/>
      <c r="AS36" s="23"/>
      <c r="AT36" s="23"/>
      <c r="AU36" s="23"/>
      <c r="AV36" s="23"/>
      <c r="AW36" s="23"/>
      <c r="AX36" s="23"/>
      <c r="AY36" s="23"/>
      <c r="AZ36" s="23"/>
      <c r="BA36" s="23"/>
      <c r="BB36" s="23"/>
      <c r="BC36" s="23"/>
      <c r="BD36" s="23"/>
      <c r="BE36" s="23"/>
      <c r="BF36" s="23"/>
      <c r="BG36" s="64"/>
      <c r="BH36" s="23"/>
      <c r="BI36" s="23"/>
      <c r="BJ36" s="23"/>
      <c r="BK36" s="180"/>
      <c r="BL36" s="128"/>
      <c r="BM36" s="199"/>
    </row>
    <row r="37" spans="1:73" ht="10.5" thickBot="1">
      <c r="B37" s="211"/>
      <c r="C37" s="212"/>
      <c r="D37" s="213"/>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5"/>
      <c r="AT37" s="215"/>
      <c r="AU37" s="215"/>
      <c r="AV37" s="215"/>
      <c r="AW37" s="215"/>
      <c r="AX37" s="215"/>
      <c r="AY37" s="215"/>
      <c r="AZ37" s="215"/>
      <c r="BA37" s="215"/>
      <c r="BB37" s="215"/>
      <c r="BC37" s="215"/>
      <c r="BD37" s="215"/>
      <c r="BE37" s="215"/>
      <c r="BF37" s="215"/>
      <c r="BG37" s="215"/>
      <c r="BH37" s="215"/>
      <c r="BI37" s="215"/>
      <c r="BJ37" s="215"/>
      <c r="BK37" s="216"/>
      <c r="BL37" s="215"/>
      <c r="BM37" s="217"/>
    </row>
    <row r="38" spans="1:73" s="66" customFormat="1" ht="6" customHeight="1">
      <c r="A38" s="51"/>
      <c r="B38" s="30"/>
      <c r="C38" s="27"/>
      <c r="D38" s="43"/>
      <c r="E38" s="30"/>
      <c r="F38" s="43"/>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218"/>
    </row>
    <row r="39" spans="1:73" s="66" customFormat="1" ht="10.5" thickBot="1">
      <c r="A39" s="51"/>
      <c r="B39" s="23"/>
      <c r="C39" s="24" t="s">
        <v>59</v>
      </c>
      <c r="D39" s="37"/>
      <c r="E39" s="38"/>
      <c r="F39" s="281" t="s">
        <v>60</v>
      </c>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132"/>
      <c r="AS39" s="186"/>
      <c r="AT39" s="282" t="s">
        <v>61</v>
      </c>
      <c r="AU39" s="282"/>
      <c r="AV39" s="282"/>
      <c r="AW39" s="282"/>
      <c r="AX39" s="282"/>
      <c r="AY39" s="282"/>
      <c r="AZ39" s="282"/>
      <c r="BA39" s="282"/>
      <c r="BB39" s="282"/>
      <c r="BC39" s="282"/>
      <c r="BD39" s="282"/>
      <c r="BE39" s="282"/>
      <c r="BF39" s="282"/>
      <c r="BG39" s="282"/>
      <c r="BH39" s="282"/>
      <c r="BI39" s="282"/>
      <c r="BJ39" s="132"/>
      <c r="BK39" s="273" t="s">
        <v>62</v>
      </c>
      <c r="BL39" s="270"/>
      <c r="BM39" s="270"/>
    </row>
    <row r="40" spans="1:73" ht="6" customHeight="1">
      <c r="B40" s="26"/>
      <c r="C40" s="27"/>
      <c r="D40" s="28"/>
      <c r="E40" s="29"/>
      <c r="F40" s="30"/>
      <c r="G40" s="30"/>
      <c r="H40" s="30"/>
      <c r="I40" s="30"/>
      <c r="J40" s="30"/>
      <c r="K40" s="30"/>
      <c r="L40" s="30"/>
      <c r="M40" s="30"/>
      <c r="N40" s="30"/>
      <c r="O40" s="30"/>
      <c r="P40" s="30"/>
      <c r="Q40" s="30"/>
      <c r="R40" s="30"/>
      <c r="S40" s="30"/>
      <c r="T40" s="30"/>
      <c r="U40" s="30"/>
      <c r="V40" s="30"/>
      <c r="W40" s="30"/>
      <c r="X40" s="30"/>
      <c r="Y40" s="30"/>
      <c r="Z40" s="30"/>
      <c r="AS40" s="29"/>
      <c r="AT40" s="30"/>
      <c r="AU40" s="30"/>
      <c r="AV40" s="30"/>
      <c r="AW40" s="30"/>
      <c r="AX40" s="30"/>
      <c r="AY40" s="30"/>
      <c r="AZ40" s="30"/>
      <c r="BA40" s="30"/>
      <c r="BB40" s="30"/>
      <c r="BC40" s="30"/>
      <c r="BD40" s="30"/>
      <c r="BE40" s="30"/>
      <c r="BF40" s="30"/>
      <c r="BG40" s="30"/>
      <c r="BH40" s="30"/>
      <c r="BI40" s="30"/>
      <c r="BJ40" s="30"/>
      <c r="BK40" s="183"/>
      <c r="BL40" s="127"/>
      <c r="BM40" s="197"/>
    </row>
    <row r="41" spans="1:73" ht="11.25" customHeight="1">
      <c r="B41" s="31"/>
      <c r="C41" s="144">
        <v>118</v>
      </c>
      <c r="D41" s="33"/>
      <c r="E41" s="34"/>
      <c r="F41" s="278" t="s">
        <v>63</v>
      </c>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S41" s="34"/>
      <c r="AT41" s="51" t="s">
        <v>40</v>
      </c>
      <c r="AU41" s="51"/>
      <c r="AV41" s="51"/>
      <c r="AW41" s="51"/>
      <c r="AX41" s="50"/>
      <c r="AY41" s="50"/>
      <c r="AZ41" s="50"/>
      <c r="BA41" s="50"/>
      <c r="BB41" s="50"/>
      <c r="BC41" s="50"/>
      <c r="BD41" s="50"/>
      <c r="BE41" s="50"/>
      <c r="BF41" s="50"/>
      <c r="BG41" s="50"/>
      <c r="BH41" s="50"/>
      <c r="BI41" s="115"/>
      <c r="BJ41" s="51"/>
      <c r="BK41" s="178"/>
      <c r="BM41" s="200"/>
      <c r="BT41" s="51"/>
      <c r="BU41" s="51"/>
    </row>
    <row r="42" spans="1:73" ht="11.25" customHeight="1">
      <c r="B42" s="31"/>
      <c r="C42" s="81"/>
      <c r="D42" s="33"/>
      <c r="E42" s="34"/>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S42" s="34"/>
      <c r="BJ42" s="51"/>
      <c r="BK42" s="178"/>
      <c r="BM42" s="200"/>
    </row>
    <row r="43" spans="1:73" ht="11.25" customHeight="1">
      <c r="B43" s="31"/>
      <c r="C43" s="81"/>
      <c r="D43" s="33"/>
      <c r="E43" s="34"/>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S43" s="34"/>
      <c r="AT43" s="51"/>
      <c r="AU43" s="51"/>
      <c r="AV43" s="51"/>
      <c r="AW43" s="51"/>
      <c r="AX43" s="51"/>
      <c r="AY43" s="51"/>
      <c r="AZ43" s="51"/>
      <c r="BA43" s="51"/>
      <c r="BB43" s="51"/>
      <c r="BF43" s="246"/>
      <c r="BG43" s="247"/>
      <c r="BH43" s="248"/>
      <c r="BI43" s="247"/>
      <c r="BJ43" s="51"/>
      <c r="BK43" s="178"/>
      <c r="BM43" s="200"/>
      <c r="BT43" s="51"/>
    </row>
    <row r="44" spans="1:73" ht="11.25" customHeight="1">
      <c r="B44" s="31"/>
      <c r="C44" s="81"/>
      <c r="D44" s="33"/>
      <c r="E44" s="34"/>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79"/>
      <c r="AM44" s="279"/>
      <c r="AN44" s="279"/>
      <c r="AO44" s="279"/>
      <c r="AP44" s="279"/>
      <c r="AQ44" s="279"/>
      <c r="AS44" s="34"/>
      <c r="AT44" s="51" t="s">
        <v>45</v>
      </c>
      <c r="AX44" s="51"/>
      <c r="AY44" s="46"/>
      <c r="AZ44" s="47"/>
      <c r="BA44" s="47"/>
      <c r="BC44" s="47"/>
      <c r="BD44" s="47" t="s">
        <v>8</v>
      </c>
      <c r="BE44" s="47"/>
      <c r="BF44" s="249"/>
      <c r="BG44" s="250"/>
      <c r="BH44" s="251"/>
      <c r="BI44" s="250"/>
      <c r="BJ44" s="51"/>
      <c r="BK44" s="178"/>
      <c r="BM44" s="200"/>
    </row>
    <row r="45" spans="1:73" ht="6" customHeight="1" thickBot="1">
      <c r="B45" s="36"/>
      <c r="C45" s="24"/>
      <c r="D45" s="37"/>
      <c r="E45" s="38"/>
      <c r="F45" s="23"/>
      <c r="G45" s="23"/>
      <c r="H45" s="23"/>
      <c r="I45" s="23"/>
      <c r="J45" s="23"/>
      <c r="K45" s="23"/>
      <c r="L45" s="23"/>
      <c r="M45" s="23"/>
      <c r="N45" s="23"/>
      <c r="O45" s="23"/>
      <c r="P45" s="23"/>
      <c r="Q45" s="23"/>
      <c r="R45" s="23"/>
      <c r="S45" s="23"/>
      <c r="T45" s="23"/>
      <c r="U45" s="23"/>
      <c r="V45" s="23"/>
      <c r="W45" s="23"/>
      <c r="X45" s="23"/>
      <c r="Y45" s="23"/>
      <c r="Z45" s="23"/>
      <c r="AA45" s="128"/>
      <c r="AB45" s="128"/>
      <c r="AC45" s="128"/>
      <c r="AD45" s="128"/>
      <c r="AE45" s="128"/>
      <c r="AF45" s="128"/>
      <c r="AG45" s="128"/>
      <c r="AH45" s="128"/>
      <c r="AI45" s="128"/>
      <c r="AJ45" s="128"/>
      <c r="AK45" s="128"/>
      <c r="AL45" s="128"/>
      <c r="AM45" s="128"/>
      <c r="AN45" s="128"/>
      <c r="AO45" s="128"/>
      <c r="AP45" s="128"/>
      <c r="AQ45" s="128"/>
      <c r="AR45" s="128"/>
      <c r="AS45" s="38"/>
      <c r="AT45" s="23"/>
      <c r="AU45" s="23"/>
      <c r="AV45" s="23"/>
      <c r="AW45" s="23"/>
      <c r="AX45" s="23"/>
      <c r="AY45" s="23"/>
      <c r="AZ45" s="23"/>
      <c r="BA45" s="23"/>
      <c r="BB45" s="23"/>
      <c r="BC45" s="23"/>
      <c r="BD45" s="23"/>
      <c r="BE45" s="23"/>
      <c r="BF45" s="23"/>
      <c r="BG45" s="23"/>
      <c r="BH45" s="23"/>
      <c r="BI45" s="23"/>
      <c r="BJ45" s="23"/>
      <c r="BK45" s="180"/>
      <c r="BL45" s="128"/>
      <c r="BM45" s="199"/>
    </row>
    <row r="46" spans="1:73" ht="6" customHeight="1">
      <c r="B46" s="26"/>
      <c r="C46" s="27"/>
      <c r="D46" s="28"/>
      <c r="E46" s="29"/>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9"/>
      <c r="AS46" s="183"/>
      <c r="AT46" s="127"/>
      <c r="AU46" s="127"/>
      <c r="AV46" s="127"/>
      <c r="AW46" s="127"/>
      <c r="AX46" s="127"/>
      <c r="AY46" s="127"/>
      <c r="AZ46" s="127"/>
      <c r="BA46" s="127"/>
      <c r="BB46" s="127"/>
      <c r="BC46" s="127"/>
      <c r="BD46" s="127"/>
      <c r="BE46" s="127"/>
      <c r="BF46" s="127"/>
      <c r="BG46" s="127"/>
      <c r="BH46" s="127"/>
      <c r="BI46" s="127"/>
      <c r="BJ46" s="127"/>
      <c r="BK46" s="178"/>
      <c r="BM46" s="197"/>
    </row>
    <row r="47" spans="1:73" ht="11.25" customHeight="1">
      <c r="B47" s="31"/>
      <c r="C47" s="144">
        <v>120</v>
      </c>
      <c r="D47" s="33"/>
      <c r="E47" s="34"/>
      <c r="F47" s="272" t="str">
        <f ca="1">VLOOKUP(INDIRECT(ADDRESS(ROW(),COLUMN()-3)),INDIRECT("translations[[Question Num]:["&amp; Language_Selected &amp;"]]"),MATCH(Language_Selected,Language_Options,0)+1,FALSE)</f>
        <v>DEMANDEZ LE CONSENTEMENT DU PARENT/ADULTE RESPONSABLE POUR LE TEST DE PALUDISME :
Dans cette enquête, nous demandons que les enfants dans tout le pays participent à un test pour vérifier s'ils ont ou non le paludisme. Le paludisme est un problème de santé sérieux causé par un parasite transmis par la piqûre d’un moustique. Cette enquête aidera le gouvernement à développer des programmes pour prévenir et traiter le paludisme. Nous demandons que tous les enfants âgés de 6 mois à 4 ans participent aux tests de paludisme. Les tests nécessitent quelques gouttes de sang d'un doigt ou du talon. L'équipement utilisé pour prendre le sang est propre et sans risque. Il n'a jamais été utilisé auparavant et il sera jeté après chaque test.
Le sang sera testé pourle paludisme immédiatement et le résultat vous sera communiqué tout de suite. [Quelques gouttes seront prélevées sur une ou des lames et envoyés à un laboratoire pour être testées. Les résultats du test de laboratoire ne vous seront pas divulgués.] Les résultats sont strictement confidentiels et ne seront transmis à personne en dehors de l'équipe de l'enquête.
Avez-vous des questions à me poser ?
Vous pouvez dire oui ou non pour le test. C'est votre décision. Autorisez-vous {NOM DE L'ENFANT} à participer au test de paludisme ?</v>
      </c>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272"/>
      <c r="AP47" s="272"/>
      <c r="AQ47" s="272"/>
      <c r="AR47" s="220"/>
      <c r="AS47" s="221"/>
      <c r="AT47" s="51" t="s">
        <v>64</v>
      </c>
      <c r="AV47" s="51"/>
      <c r="AW47" s="51"/>
      <c r="AX47" s="51"/>
      <c r="AY47" s="51"/>
      <c r="AZ47" s="46" t="s">
        <v>8</v>
      </c>
      <c r="BA47" s="46"/>
      <c r="BB47" s="47"/>
      <c r="BC47" s="47"/>
      <c r="BD47" s="46"/>
      <c r="BE47" s="46"/>
      <c r="BF47" s="46"/>
      <c r="BG47" s="133"/>
      <c r="BH47" s="46"/>
      <c r="BI47" s="62" t="s">
        <v>65</v>
      </c>
      <c r="BJ47" s="152"/>
      <c r="BK47" s="181"/>
      <c r="BL47" s="154"/>
      <c r="BM47" s="222"/>
    </row>
    <row r="48" spans="1:73" ht="11.25" customHeight="1">
      <c r="B48" s="31"/>
      <c r="C48" s="67"/>
      <c r="D48" s="33"/>
      <c r="E48" s="34"/>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272"/>
      <c r="AP48" s="272"/>
      <c r="AQ48" s="272"/>
      <c r="AR48" s="220"/>
      <c r="AS48" s="221"/>
      <c r="AT48" s="51" t="s">
        <v>66</v>
      </c>
      <c r="AZ48" s="47" t="s">
        <v>8</v>
      </c>
      <c r="BA48" s="46"/>
      <c r="BB48" s="47"/>
      <c r="BC48" s="47"/>
      <c r="BD48" s="46"/>
      <c r="BE48" s="46"/>
      <c r="BF48" s="46"/>
      <c r="BG48" s="133"/>
      <c r="BH48" s="46"/>
      <c r="BI48" s="62" t="s">
        <v>67</v>
      </c>
      <c r="BJ48" s="152"/>
      <c r="BK48" s="181"/>
      <c r="BL48" s="154"/>
      <c r="BM48" s="222"/>
    </row>
    <row r="49" spans="2:65" ht="11.25" customHeight="1">
      <c r="B49" s="31"/>
      <c r="C49" s="81"/>
      <c r="D49" s="33"/>
      <c r="E49" s="34"/>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272"/>
      <c r="AP49" s="272"/>
      <c r="AQ49" s="272"/>
      <c r="AR49" s="220"/>
      <c r="AS49" s="221"/>
      <c r="AT49" s="51" t="s">
        <v>68</v>
      </c>
      <c r="AV49" s="32"/>
      <c r="AW49" s="32"/>
      <c r="AX49" s="32"/>
      <c r="AY49" s="32"/>
      <c r="BB49" s="47" t="s">
        <v>8</v>
      </c>
      <c r="BC49" s="47"/>
      <c r="BD49" s="46"/>
      <c r="BE49" s="46"/>
      <c r="BF49" s="46"/>
      <c r="BG49" s="133"/>
      <c r="BH49" s="46"/>
      <c r="BI49" s="62" t="s">
        <v>69</v>
      </c>
      <c r="BJ49" s="152"/>
      <c r="BK49" s="181"/>
      <c r="BL49" s="154"/>
      <c r="BM49" s="222"/>
    </row>
    <row r="50" spans="2:65" ht="11.25" customHeight="1">
      <c r="B50" s="31"/>
      <c r="C50" s="81"/>
      <c r="D50" s="33"/>
      <c r="E50" s="34"/>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272"/>
      <c r="AP50" s="272"/>
      <c r="AQ50" s="272"/>
      <c r="AR50" s="220"/>
      <c r="AS50" s="221"/>
      <c r="AT50" s="140"/>
      <c r="AU50" s="140"/>
      <c r="AV50" s="140"/>
      <c r="AW50" s="140"/>
      <c r="AX50" s="140"/>
      <c r="AY50" s="140"/>
      <c r="AZ50" s="140"/>
      <c r="BA50" s="140"/>
      <c r="BB50" s="140"/>
      <c r="BC50" s="140"/>
      <c r="BD50" s="140"/>
      <c r="BE50" s="140"/>
      <c r="BF50" s="140"/>
      <c r="BG50" s="140"/>
      <c r="BH50" s="140"/>
      <c r="BI50" s="140"/>
      <c r="BJ50" s="152"/>
      <c r="BK50" s="181"/>
      <c r="BL50" s="154"/>
      <c r="BM50" s="222"/>
    </row>
    <row r="51" spans="2:65" ht="11.25" customHeight="1">
      <c r="B51" s="31"/>
      <c r="C51" s="81"/>
      <c r="D51" s="33"/>
      <c r="E51" s="34"/>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c r="AG51" s="272"/>
      <c r="AH51" s="272"/>
      <c r="AI51" s="272"/>
      <c r="AJ51" s="272"/>
      <c r="AK51" s="272"/>
      <c r="AL51" s="272"/>
      <c r="AM51" s="272"/>
      <c r="AN51" s="272"/>
      <c r="AO51" s="272"/>
      <c r="AP51" s="272"/>
      <c r="AQ51" s="272"/>
      <c r="AR51" s="220"/>
      <c r="AS51" s="221"/>
      <c r="AT51" s="140"/>
      <c r="AU51" s="140"/>
      <c r="AV51" s="140"/>
      <c r="AW51" s="140"/>
      <c r="AX51" s="140"/>
      <c r="AY51" s="140"/>
      <c r="AZ51" s="140"/>
      <c r="BA51" s="140"/>
      <c r="BB51" s="140"/>
      <c r="BC51" s="140"/>
      <c r="BD51" s="140"/>
      <c r="BE51" s="140"/>
      <c r="BF51" s="140"/>
      <c r="BG51" s="140"/>
      <c r="BH51" s="140"/>
      <c r="BI51" s="140"/>
      <c r="BJ51" s="152"/>
      <c r="BK51" s="181"/>
      <c r="BL51" s="154"/>
      <c r="BM51" s="222"/>
    </row>
    <row r="52" spans="2:65" ht="11.25" customHeight="1">
      <c r="B52" s="31"/>
      <c r="C52" s="81"/>
      <c r="D52" s="33"/>
      <c r="E52" s="34"/>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2"/>
      <c r="AK52" s="272"/>
      <c r="AL52" s="272"/>
      <c r="AM52" s="272"/>
      <c r="AN52" s="272"/>
      <c r="AO52" s="272"/>
      <c r="AP52" s="272"/>
      <c r="AQ52" s="272"/>
      <c r="AR52" s="220"/>
      <c r="AS52" s="221"/>
      <c r="AT52" s="140"/>
      <c r="AU52" s="140"/>
      <c r="AV52" s="140"/>
      <c r="AW52" s="140"/>
      <c r="AX52" s="140"/>
      <c r="AY52" s="140"/>
      <c r="AZ52" s="140"/>
      <c r="BA52" s="140"/>
      <c r="BB52" s="140"/>
      <c r="BC52" s="140"/>
      <c r="BD52" s="140"/>
      <c r="BE52" s="140"/>
      <c r="BF52" s="140"/>
      <c r="BG52" s="140"/>
      <c r="BH52" s="140"/>
      <c r="BI52" s="140"/>
      <c r="BJ52" s="152"/>
      <c r="BK52" s="181"/>
      <c r="BL52" s="154"/>
      <c r="BM52" s="222"/>
    </row>
    <row r="53" spans="2:65" ht="11.25" customHeight="1">
      <c r="B53" s="31"/>
      <c r="C53" s="81"/>
      <c r="D53" s="33"/>
      <c r="E53" s="34"/>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20"/>
      <c r="AS53" s="221"/>
      <c r="AT53" s="140"/>
      <c r="AU53" s="140"/>
      <c r="AV53" s="140"/>
      <c r="AW53" s="140"/>
      <c r="AX53" s="140"/>
      <c r="AY53" s="140"/>
      <c r="AZ53" s="140"/>
      <c r="BA53" s="140"/>
      <c r="BB53" s="140"/>
      <c r="BC53" s="140"/>
      <c r="BD53" s="140"/>
      <c r="BE53" s="140"/>
      <c r="BF53" s="140"/>
      <c r="BG53" s="140"/>
      <c r="BH53" s="140"/>
      <c r="BI53" s="140"/>
      <c r="BJ53" s="152"/>
      <c r="BK53" s="181"/>
      <c r="BL53" s="154"/>
      <c r="BM53" s="222"/>
    </row>
    <row r="54" spans="2:65" ht="11.25" customHeight="1">
      <c r="B54" s="31"/>
      <c r="C54" s="81"/>
      <c r="D54" s="33"/>
      <c r="E54" s="34"/>
      <c r="F54" s="272"/>
      <c r="G54" s="272"/>
      <c r="H54" s="272"/>
      <c r="I54" s="272"/>
      <c r="J54" s="272"/>
      <c r="K54" s="272"/>
      <c r="L54" s="272"/>
      <c r="M54" s="272"/>
      <c r="N54" s="272"/>
      <c r="O54" s="272"/>
      <c r="P54" s="272"/>
      <c r="Q54" s="272"/>
      <c r="R54" s="272"/>
      <c r="S54" s="272"/>
      <c r="T54" s="272"/>
      <c r="U54" s="272"/>
      <c r="V54" s="272"/>
      <c r="W54" s="272"/>
      <c r="X54" s="272"/>
      <c r="Y54" s="272"/>
      <c r="Z54" s="272"/>
      <c r="AA54" s="272"/>
      <c r="AB54" s="272"/>
      <c r="AC54" s="272"/>
      <c r="AD54" s="272"/>
      <c r="AE54" s="272"/>
      <c r="AF54" s="272"/>
      <c r="AG54" s="272"/>
      <c r="AH54" s="272"/>
      <c r="AI54" s="272"/>
      <c r="AJ54" s="272"/>
      <c r="AK54" s="272"/>
      <c r="AL54" s="272"/>
      <c r="AM54" s="272"/>
      <c r="AN54" s="272"/>
      <c r="AO54" s="272"/>
      <c r="AP54" s="272"/>
      <c r="AQ54" s="272"/>
      <c r="AR54" s="220"/>
      <c r="AS54" s="221"/>
      <c r="AT54" s="140"/>
      <c r="AU54" s="140"/>
      <c r="AV54" s="140"/>
      <c r="AW54" s="140"/>
      <c r="AX54" s="140"/>
      <c r="AY54" s="140"/>
      <c r="AZ54" s="140"/>
      <c r="BA54" s="140"/>
      <c r="BB54" s="140"/>
      <c r="BC54" s="140"/>
      <c r="BD54" s="140"/>
      <c r="BE54" s="140"/>
      <c r="BF54" s="140"/>
      <c r="BG54" s="140"/>
      <c r="BH54" s="140"/>
      <c r="BI54" s="140"/>
      <c r="BJ54" s="152"/>
      <c r="BK54" s="181"/>
      <c r="BL54" s="154"/>
      <c r="BM54" s="222"/>
    </row>
    <row r="55" spans="2:65" ht="11.25" customHeight="1">
      <c r="B55" s="31"/>
      <c r="C55" s="81"/>
      <c r="D55" s="33"/>
      <c r="E55" s="34"/>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2"/>
      <c r="AK55" s="272"/>
      <c r="AL55" s="272"/>
      <c r="AM55" s="272"/>
      <c r="AN55" s="272"/>
      <c r="AO55" s="272"/>
      <c r="AP55" s="272"/>
      <c r="AQ55" s="272"/>
      <c r="AR55" s="220"/>
      <c r="AS55" s="221"/>
      <c r="AT55" s="140"/>
      <c r="AU55" s="140"/>
      <c r="AV55" s="140"/>
      <c r="AW55" s="140"/>
      <c r="AX55" s="140"/>
      <c r="AY55" s="140"/>
      <c r="AZ55" s="140"/>
      <c r="BA55" s="140"/>
      <c r="BB55" s="140"/>
      <c r="BC55" s="140"/>
      <c r="BD55" s="140"/>
      <c r="BE55" s="140"/>
      <c r="BF55" s="140"/>
      <c r="BG55" s="140"/>
      <c r="BH55" s="140"/>
      <c r="BI55" s="140"/>
      <c r="BJ55" s="152"/>
      <c r="BK55" s="181"/>
      <c r="BL55" s="154"/>
      <c r="BM55" s="222"/>
    </row>
    <row r="56" spans="2:65" ht="11.25" customHeight="1">
      <c r="B56" s="31"/>
      <c r="C56" s="81"/>
      <c r="D56" s="33"/>
      <c r="E56" s="34"/>
      <c r="F56" s="272"/>
      <c r="G56" s="272"/>
      <c r="H56" s="272"/>
      <c r="I56" s="272"/>
      <c r="J56" s="272"/>
      <c r="K56" s="272"/>
      <c r="L56" s="272"/>
      <c r="M56" s="272"/>
      <c r="N56" s="272"/>
      <c r="O56" s="272"/>
      <c r="P56" s="272"/>
      <c r="Q56" s="272"/>
      <c r="R56" s="272"/>
      <c r="S56" s="272"/>
      <c r="T56" s="272"/>
      <c r="U56" s="272"/>
      <c r="V56" s="272"/>
      <c r="W56" s="272"/>
      <c r="X56" s="272"/>
      <c r="Y56" s="272"/>
      <c r="Z56" s="272"/>
      <c r="AA56" s="272"/>
      <c r="AB56" s="272"/>
      <c r="AC56" s="272"/>
      <c r="AD56" s="272"/>
      <c r="AE56" s="272"/>
      <c r="AF56" s="272"/>
      <c r="AG56" s="272"/>
      <c r="AH56" s="272"/>
      <c r="AI56" s="272"/>
      <c r="AJ56" s="272"/>
      <c r="AK56" s="272"/>
      <c r="AL56" s="272"/>
      <c r="AM56" s="272"/>
      <c r="AN56" s="272"/>
      <c r="AO56" s="272"/>
      <c r="AP56" s="272"/>
      <c r="AQ56" s="272"/>
      <c r="AR56" s="220"/>
      <c r="AS56" s="221"/>
      <c r="AT56" s="140"/>
      <c r="AU56" s="140"/>
      <c r="AV56" s="140"/>
      <c r="AW56" s="140"/>
      <c r="AX56" s="140"/>
      <c r="AY56" s="140"/>
      <c r="AZ56" s="140"/>
      <c r="BA56" s="140"/>
      <c r="BB56" s="140"/>
      <c r="BC56" s="140"/>
      <c r="BD56" s="140"/>
      <c r="BE56" s="140"/>
      <c r="BF56" s="140"/>
      <c r="BG56" s="140"/>
      <c r="BH56" s="140"/>
      <c r="BI56" s="140"/>
      <c r="BJ56" s="152"/>
      <c r="BK56" s="181"/>
      <c r="BL56" s="154"/>
      <c r="BM56" s="222"/>
    </row>
    <row r="57" spans="2:65" ht="11.25" customHeight="1">
      <c r="B57" s="31"/>
      <c r="C57" s="81"/>
      <c r="D57" s="33"/>
      <c r="E57" s="34"/>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272"/>
      <c r="AL57" s="272"/>
      <c r="AM57" s="272"/>
      <c r="AN57" s="272"/>
      <c r="AO57" s="272"/>
      <c r="AP57" s="272"/>
      <c r="AQ57" s="272"/>
      <c r="AR57" s="220"/>
      <c r="AS57" s="221"/>
      <c r="AT57" s="140"/>
      <c r="AU57" s="140"/>
      <c r="AV57" s="140"/>
      <c r="AW57" s="140"/>
      <c r="AX57" s="140"/>
      <c r="AY57" s="140"/>
      <c r="AZ57" s="140"/>
      <c r="BA57" s="140"/>
      <c r="BB57" s="140"/>
      <c r="BC57" s="140"/>
      <c r="BD57" s="140"/>
      <c r="BE57" s="140"/>
      <c r="BF57" s="140"/>
      <c r="BG57" s="140"/>
      <c r="BH57" s="140"/>
      <c r="BI57" s="140"/>
      <c r="BJ57" s="152"/>
      <c r="BK57" s="181"/>
      <c r="BL57" s="154"/>
      <c r="BM57" s="222"/>
    </row>
    <row r="58" spans="2:65" ht="11.25" customHeight="1">
      <c r="B58" s="31"/>
      <c r="C58" s="81"/>
      <c r="D58" s="33"/>
      <c r="E58" s="34"/>
      <c r="F58" s="272"/>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272"/>
      <c r="AL58" s="272"/>
      <c r="AM58" s="272"/>
      <c r="AN58" s="272"/>
      <c r="AO58" s="272"/>
      <c r="AP58" s="272"/>
      <c r="AQ58" s="272"/>
      <c r="AR58" s="220"/>
      <c r="AS58" s="221"/>
      <c r="AT58" s="140"/>
      <c r="AU58" s="140"/>
      <c r="AV58" s="140"/>
      <c r="AW58" s="140"/>
      <c r="AX58" s="140"/>
      <c r="AY58" s="140"/>
      <c r="AZ58" s="140"/>
      <c r="BA58" s="140"/>
      <c r="BB58" s="140"/>
      <c r="BC58" s="140"/>
      <c r="BD58" s="140"/>
      <c r="BE58" s="140"/>
      <c r="BF58" s="140"/>
      <c r="BG58" s="140"/>
      <c r="BH58" s="140"/>
      <c r="BI58" s="140"/>
      <c r="BJ58" s="152"/>
      <c r="BK58" s="181"/>
      <c r="BL58" s="154"/>
      <c r="BM58" s="222"/>
    </row>
    <row r="59" spans="2:65" ht="11.25" customHeight="1">
      <c r="B59" s="31"/>
      <c r="C59" s="81"/>
      <c r="D59" s="33"/>
      <c r="E59" s="34"/>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272"/>
      <c r="AQ59" s="272"/>
      <c r="AR59" s="220"/>
      <c r="AS59" s="221"/>
      <c r="AT59" s="140"/>
      <c r="AU59" s="140"/>
      <c r="AV59" s="140"/>
      <c r="AW59" s="140"/>
      <c r="AX59" s="140"/>
      <c r="AY59" s="140"/>
      <c r="AZ59" s="140"/>
      <c r="BA59" s="140"/>
      <c r="BB59" s="140"/>
      <c r="BC59" s="140"/>
      <c r="BD59" s="140"/>
      <c r="BE59" s="140"/>
      <c r="BF59" s="140"/>
      <c r="BG59" s="140"/>
      <c r="BH59" s="140"/>
      <c r="BI59" s="140"/>
      <c r="BJ59" s="152"/>
      <c r="BK59" s="181"/>
      <c r="BL59" s="154"/>
      <c r="BM59" s="222"/>
    </row>
    <row r="60" spans="2:65" ht="11.25" customHeight="1">
      <c r="B60" s="31"/>
      <c r="C60" s="81"/>
      <c r="D60" s="33"/>
      <c r="E60" s="34"/>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272"/>
      <c r="AP60" s="272"/>
      <c r="AQ60" s="272"/>
      <c r="AR60" s="220"/>
      <c r="AS60" s="221"/>
      <c r="AT60" s="140"/>
      <c r="AU60" s="140"/>
      <c r="AV60" s="140"/>
      <c r="AW60" s="140"/>
      <c r="AX60" s="140"/>
      <c r="AY60" s="140"/>
      <c r="AZ60" s="140"/>
      <c r="BA60" s="140"/>
      <c r="BB60" s="140"/>
      <c r="BC60" s="140"/>
      <c r="BD60" s="140"/>
      <c r="BE60" s="140"/>
      <c r="BF60" s="140"/>
      <c r="BG60" s="140"/>
      <c r="BH60" s="140"/>
      <c r="BI60" s="140"/>
      <c r="BJ60" s="152"/>
      <c r="BK60" s="181"/>
      <c r="BL60" s="154"/>
      <c r="BM60" s="222"/>
    </row>
    <row r="61" spans="2:65" ht="11.25" customHeight="1">
      <c r="B61" s="31"/>
      <c r="C61" s="81"/>
      <c r="D61" s="33"/>
      <c r="E61" s="34"/>
      <c r="F61" s="272"/>
      <c r="G61" s="272"/>
      <c r="H61" s="272"/>
      <c r="I61" s="272"/>
      <c r="J61" s="272"/>
      <c r="K61" s="272"/>
      <c r="L61" s="272"/>
      <c r="M61" s="272"/>
      <c r="N61" s="272"/>
      <c r="O61" s="272"/>
      <c r="P61" s="272"/>
      <c r="Q61" s="272"/>
      <c r="R61" s="272"/>
      <c r="S61" s="272"/>
      <c r="T61" s="272"/>
      <c r="U61" s="272"/>
      <c r="V61" s="272"/>
      <c r="W61" s="272"/>
      <c r="X61" s="272"/>
      <c r="Y61" s="272"/>
      <c r="Z61" s="272"/>
      <c r="AA61" s="272"/>
      <c r="AB61" s="272"/>
      <c r="AC61" s="272"/>
      <c r="AD61" s="272"/>
      <c r="AE61" s="272"/>
      <c r="AF61" s="272"/>
      <c r="AG61" s="272"/>
      <c r="AH61" s="272"/>
      <c r="AI61" s="272"/>
      <c r="AJ61" s="272"/>
      <c r="AK61" s="272"/>
      <c r="AL61" s="272"/>
      <c r="AM61" s="272"/>
      <c r="AN61" s="272"/>
      <c r="AO61" s="272"/>
      <c r="AP61" s="272"/>
      <c r="AQ61" s="272"/>
      <c r="AR61" s="220"/>
      <c r="AS61" s="221"/>
      <c r="AT61" s="140"/>
      <c r="AU61" s="140"/>
      <c r="AV61" s="140"/>
      <c r="AW61" s="140"/>
      <c r="AX61" s="140"/>
      <c r="AY61" s="140"/>
      <c r="AZ61" s="140"/>
      <c r="BA61" s="140"/>
      <c r="BB61" s="140"/>
      <c r="BC61" s="140"/>
      <c r="BD61" s="140"/>
      <c r="BE61" s="140"/>
      <c r="BF61" s="140"/>
      <c r="BG61" s="140"/>
      <c r="BH61" s="140"/>
      <c r="BI61" s="140"/>
      <c r="BJ61" s="152"/>
      <c r="BK61" s="181"/>
      <c r="BL61" s="154"/>
      <c r="BM61" s="222"/>
    </row>
    <row r="62" spans="2:65" ht="11.25" customHeight="1">
      <c r="B62" s="31"/>
      <c r="C62" s="81"/>
      <c r="D62" s="33"/>
      <c r="E62" s="34"/>
      <c r="F62" s="272"/>
      <c r="G62" s="272"/>
      <c r="H62" s="272"/>
      <c r="I62" s="272"/>
      <c r="J62" s="272"/>
      <c r="K62" s="272"/>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272"/>
      <c r="AP62" s="272"/>
      <c r="AQ62" s="272"/>
      <c r="AR62" s="220"/>
      <c r="AS62" s="221"/>
      <c r="AT62" s="140"/>
      <c r="AU62" s="140"/>
      <c r="AV62" s="140"/>
      <c r="AW62" s="140"/>
      <c r="AX62" s="140"/>
      <c r="AY62" s="140"/>
      <c r="AZ62" s="140"/>
      <c r="BA62" s="140"/>
      <c r="BB62" s="140"/>
      <c r="BC62" s="140"/>
      <c r="BD62" s="140"/>
      <c r="BE62" s="140"/>
      <c r="BF62" s="140"/>
      <c r="BG62" s="140"/>
      <c r="BH62" s="140"/>
      <c r="BI62" s="140"/>
      <c r="BJ62" s="152"/>
      <c r="BK62" s="181"/>
      <c r="BL62" s="154"/>
      <c r="BM62" s="222"/>
    </row>
    <row r="63" spans="2:65" ht="11.25" customHeight="1">
      <c r="B63" s="31"/>
      <c r="C63" s="81"/>
      <c r="D63" s="33"/>
      <c r="E63" s="34"/>
      <c r="F63" s="272"/>
      <c r="G63" s="272"/>
      <c r="H63" s="272"/>
      <c r="I63" s="272"/>
      <c r="J63" s="272"/>
      <c r="K63" s="272"/>
      <c r="L63" s="272"/>
      <c r="M63" s="272"/>
      <c r="N63" s="272"/>
      <c r="O63" s="272"/>
      <c r="P63" s="272"/>
      <c r="Q63" s="272"/>
      <c r="R63" s="272"/>
      <c r="S63" s="272"/>
      <c r="T63" s="272"/>
      <c r="U63" s="272"/>
      <c r="V63" s="272"/>
      <c r="W63" s="272"/>
      <c r="X63" s="272"/>
      <c r="Y63" s="272"/>
      <c r="Z63" s="272"/>
      <c r="AA63" s="272"/>
      <c r="AB63" s="272"/>
      <c r="AC63" s="272"/>
      <c r="AD63" s="272"/>
      <c r="AE63" s="272"/>
      <c r="AF63" s="272"/>
      <c r="AG63" s="272"/>
      <c r="AH63" s="272"/>
      <c r="AI63" s="272"/>
      <c r="AJ63" s="272"/>
      <c r="AK63" s="272"/>
      <c r="AL63" s="272"/>
      <c r="AM63" s="272"/>
      <c r="AN63" s="272"/>
      <c r="AO63" s="272"/>
      <c r="AP63" s="272"/>
      <c r="AQ63" s="272"/>
      <c r="AR63" s="220"/>
      <c r="AS63" s="221"/>
      <c r="AT63" s="140"/>
      <c r="AU63" s="140"/>
      <c r="BJ63" s="152"/>
      <c r="BK63" s="181"/>
      <c r="BL63" s="154"/>
      <c r="BM63" s="222"/>
    </row>
    <row r="64" spans="2:65" ht="11.25" customHeight="1">
      <c r="B64" s="31"/>
      <c r="C64" s="81"/>
      <c r="D64" s="33"/>
      <c r="E64" s="34"/>
      <c r="F64" s="272"/>
      <c r="G64" s="272"/>
      <c r="H64" s="272"/>
      <c r="I64" s="272"/>
      <c r="J64" s="272"/>
      <c r="K64" s="272"/>
      <c r="L64" s="272"/>
      <c r="M64" s="272"/>
      <c r="N64" s="272"/>
      <c r="O64" s="272"/>
      <c r="P64" s="272"/>
      <c r="Q64" s="272"/>
      <c r="R64" s="272"/>
      <c r="S64" s="272"/>
      <c r="T64" s="272"/>
      <c r="U64" s="272"/>
      <c r="V64" s="272"/>
      <c r="W64" s="272"/>
      <c r="X64" s="272"/>
      <c r="Y64" s="272"/>
      <c r="Z64" s="272"/>
      <c r="AA64" s="272"/>
      <c r="AB64" s="272"/>
      <c r="AC64" s="272"/>
      <c r="AD64" s="272"/>
      <c r="AE64" s="272"/>
      <c r="AF64" s="272"/>
      <c r="AG64" s="272"/>
      <c r="AH64" s="272"/>
      <c r="AI64" s="272"/>
      <c r="AJ64" s="272"/>
      <c r="AK64" s="272"/>
      <c r="AL64" s="272"/>
      <c r="AM64" s="272"/>
      <c r="AN64" s="272"/>
      <c r="AO64" s="272"/>
      <c r="AP64" s="272"/>
      <c r="AQ64" s="272"/>
      <c r="AR64" s="220"/>
      <c r="AS64" s="221"/>
      <c r="AT64" s="140"/>
      <c r="AU64" s="140"/>
      <c r="BJ64" s="152"/>
      <c r="BK64" s="181"/>
      <c r="BL64" s="154"/>
      <c r="BM64" s="222"/>
    </row>
    <row r="65" spans="1:68" ht="11.25" customHeight="1">
      <c r="B65" s="31"/>
      <c r="C65" s="81"/>
      <c r="D65" s="33"/>
      <c r="E65" s="34"/>
      <c r="F65" s="272"/>
      <c r="G65" s="272"/>
      <c r="H65" s="272"/>
      <c r="I65" s="272"/>
      <c r="J65" s="272"/>
      <c r="K65" s="272"/>
      <c r="L65" s="272"/>
      <c r="M65" s="272"/>
      <c r="N65" s="272"/>
      <c r="O65" s="272"/>
      <c r="P65" s="272"/>
      <c r="Q65" s="272"/>
      <c r="R65" s="272"/>
      <c r="S65" s="272"/>
      <c r="T65" s="272"/>
      <c r="U65" s="272"/>
      <c r="V65" s="272"/>
      <c r="W65" s="272"/>
      <c r="X65" s="272"/>
      <c r="Y65" s="272"/>
      <c r="Z65" s="272"/>
      <c r="AA65" s="272"/>
      <c r="AB65" s="272"/>
      <c r="AC65" s="272"/>
      <c r="AD65" s="272"/>
      <c r="AE65" s="272"/>
      <c r="AF65" s="272"/>
      <c r="AG65" s="272"/>
      <c r="AH65" s="272"/>
      <c r="AI65" s="272"/>
      <c r="AJ65" s="272"/>
      <c r="AK65" s="272"/>
      <c r="AL65" s="272"/>
      <c r="AM65" s="272"/>
      <c r="AN65" s="272"/>
      <c r="AO65" s="272"/>
      <c r="AP65" s="272"/>
      <c r="AQ65" s="272"/>
      <c r="AR65" s="220"/>
      <c r="AS65" s="221"/>
      <c r="AT65" s="140"/>
      <c r="AU65" s="140"/>
      <c r="BJ65" s="152"/>
      <c r="BK65" s="181"/>
      <c r="BL65" s="154"/>
      <c r="BM65" s="222"/>
    </row>
    <row r="66" spans="1:68" ht="11.25" customHeight="1">
      <c r="B66" s="31"/>
      <c r="C66" s="81"/>
      <c r="D66" s="33"/>
      <c r="E66" s="34"/>
      <c r="F66" s="272"/>
      <c r="G66" s="272"/>
      <c r="H66" s="272"/>
      <c r="I66" s="272"/>
      <c r="J66" s="272"/>
      <c r="K66" s="272"/>
      <c r="L66" s="272"/>
      <c r="M66" s="272"/>
      <c r="N66" s="272"/>
      <c r="O66" s="272"/>
      <c r="P66" s="272"/>
      <c r="Q66" s="272"/>
      <c r="R66" s="272"/>
      <c r="S66" s="272"/>
      <c r="T66" s="272"/>
      <c r="U66" s="272"/>
      <c r="V66" s="272"/>
      <c r="W66" s="272"/>
      <c r="X66" s="272"/>
      <c r="Y66" s="272"/>
      <c r="Z66" s="272"/>
      <c r="AA66" s="272"/>
      <c r="AB66" s="272"/>
      <c r="AC66" s="272"/>
      <c r="AD66" s="272"/>
      <c r="AE66" s="272"/>
      <c r="AF66" s="272"/>
      <c r="AG66" s="272"/>
      <c r="AH66" s="272"/>
      <c r="AI66" s="272"/>
      <c r="AJ66" s="272"/>
      <c r="AK66" s="272"/>
      <c r="AL66" s="272"/>
      <c r="AM66" s="272"/>
      <c r="AN66" s="272"/>
      <c r="AO66" s="272"/>
      <c r="AP66" s="272"/>
      <c r="AQ66" s="272"/>
      <c r="AR66" s="220"/>
      <c r="AS66" s="221"/>
      <c r="AT66" s="140"/>
      <c r="AU66" s="140"/>
      <c r="AV66" s="140"/>
      <c r="AW66" s="140"/>
      <c r="AX66" s="140"/>
      <c r="AY66" s="140"/>
      <c r="AZ66" s="140"/>
      <c r="BA66" s="140"/>
      <c r="BB66" s="140"/>
      <c r="BC66" s="140"/>
      <c r="BD66" s="140"/>
      <c r="BE66" s="140"/>
      <c r="BF66" s="140"/>
      <c r="BG66" s="140"/>
      <c r="BH66" s="140"/>
      <c r="BI66" s="140"/>
      <c r="BJ66" s="152"/>
      <c r="BK66" s="181"/>
      <c r="BL66" s="154"/>
      <c r="BM66" s="222"/>
    </row>
    <row r="67" spans="1:68" ht="6" customHeight="1" thickBot="1">
      <c r="B67" s="36"/>
      <c r="C67" s="24"/>
      <c r="D67" s="37"/>
      <c r="E67" s="38"/>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42"/>
      <c r="AS67" s="180"/>
      <c r="AT67" s="128"/>
      <c r="AU67" s="128"/>
      <c r="AV67" s="128"/>
      <c r="AW67" s="128"/>
      <c r="AX67" s="128"/>
      <c r="AY67" s="128"/>
      <c r="AZ67" s="128"/>
      <c r="BA67" s="128"/>
      <c r="BB67" s="128"/>
      <c r="BC67" s="128"/>
      <c r="BD67" s="128"/>
      <c r="BE67" s="128"/>
      <c r="BF67" s="128"/>
      <c r="BG67" s="128"/>
      <c r="BH67" s="128"/>
      <c r="BI67" s="128"/>
      <c r="BJ67" s="128"/>
      <c r="BK67" s="180"/>
      <c r="BL67" s="128"/>
      <c r="BM67" s="199"/>
    </row>
    <row r="68" spans="1:68" ht="6" customHeight="1">
      <c r="B68" s="26"/>
      <c r="C68" s="27"/>
      <c r="D68" s="28"/>
      <c r="E68" s="29"/>
      <c r="F68" s="30"/>
      <c r="G68" s="30"/>
      <c r="H68" s="30"/>
      <c r="I68" s="30"/>
      <c r="J68" s="30"/>
      <c r="K68" s="30"/>
      <c r="L68" s="30"/>
      <c r="M68" s="30"/>
      <c r="N68" s="30"/>
      <c r="O68" s="30"/>
      <c r="P68" s="30"/>
      <c r="Q68" s="30"/>
      <c r="R68" s="30"/>
      <c r="S68" s="30"/>
      <c r="T68" s="30"/>
      <c r="U68" s="30"/>
      <c r="V68" s="30"/>
      <c r="W68" s="30"/>
      <c r="X68" s="30"/>
      <c r="Y68" s="30"/>
      <c r="Z68" s="30"/>
      <c r="AA68" s="127"/>
      <c r="AB68" s="127"/>
      <c r="AS68" s="29"/>
      <c r="AT68" s="30"/>
      <c r="AU68" s="30"/>
      <c r="AV68" s="30"/>
      <c r="AW68" s="30"/>
      <c r="AX68" s="30"/>
      <c r="AY68" s="30"/>
      <c r="AZ68" s="30"/>
      <c r="BA68" s="30"/>
      <c r="BB68" s="30"/>
      <c r="BC68" s="30"/>
      <c r="BD68" s="30"/>
      <c r="BE68" s="30"/>
      <c r="BF68" s="30"/>
      <c r="BG68" s="30"/>
      <c r="BH68" s="30"/>
      <c r="BI68" s="30"/>
      <c r="BJ68" s="30"/>
      <c r="BK68" s="178"/>
      <c r="BM68" s="200"/>
    </row>
    <row r="69" spans="1:68" ht="11.25" customHeight="1">
      <c r="B69" s="31"/>
      <c r="C69" s="144">
        <v>121</v>
      </c>
      <c r="D69" s="33"/>
      <c r="E69" s="34"/>
      <c r="F69" s="271" t="s">
        <v>70</v>
      </c>
      <c r="G69" s="271"/>
      <c r="H69" s="271"/>
      <c r="I69" s="271"/>
      <c r="J69" s="271"/>
      <c r="K69" s="271"/>
      <c r="L69" s="271"/>
      <c r="M69" s="271"/>
      <c r="N69" s="271"/>
      <c r="O69" s="271"/>
      <c r="P69" s="271"/>
      <c r="Q69" s="271"/>
      <c r="R69" s="271"/>
      <c r="S69" s="271"/>
      <c r="T69" s="271"/>
      <c r="U69" s="271"/>
      <c r="V69" s="271"/>
      <c r="W69" s="271"/>
      <c r="X69" s="271"/>
      <c r="Y69" s="271"/>
      <c r="Z69" s="271"/>
      <c r="AA69" s="271"/>
      <c r="AB69" s="271"/>
      <c r="AC69" s="271"/>
      <c r="AD69" s="271"/>
      <c r="AE69" s="271"/>
      <c r="AF69" s="271"/>
      <c r="AG69" s="271"/>
      <c r="AH69" s="271"/>
      <c r="AI69" s="271"/>
      <c r="AJ69" s="271"/>
      <c r="AK69" s="271"/>
      <c r="AL69" s="271"/>
      <c r="AM69" s="271"/>
      <c r="AN69" s="271"/>
      <c r="AO69" s="271"/>
      <c r="AP69" s="271"/>
      <c r="AQ69" s="271"/>
      <c r="AS69" s="34"/>
      <c r="AT69" s="50"/>
      <c r="AU69" s="135"/>
      <c r="AV69" s="50"/>
      <c r="AW69" s="51"/>
      <c r="AX69" s="51"/>
      <c r="AY69" s="51"/>
      <c r="AZ69" s="51"/>
      <c r="BA69" s="51"/>
      <c r="BB69" s="51"/>
      <c r="BC69" s="51"/>
      <c r="BD69" s="51"/>
      <c r="BE69" s="51"/>
      <c r="BF69" s="51"/>
      <c r="BG69" s="51"/>
      <c r="BH69" s="51"/>
      <c r="BI69" s="51"/>
      <c r="BJ69" s="51"/>
      <c r="BK69" s="178"/>
      <c r="BM69" s="200"/>
      <c r="BP69" s="66"/>
    </row>
    <row r="70" spans="1:68" ht="11.25" customHeight="1">
      <c r="B70" s="31"/>
      <c r="C70" s="144"/>
      <c r="D70" s="33"/>
      <c r="E70" s="34"/>
      <c r="F70" s="271"/>
      <c r="G70" s="271"/>
      <c r="H70" s="271"/>
      <c r="I70" s="271"/>
      <c r="J70" s="271"/>
      <c r="K70" s="271"/>
      <c r="L70" s="271"/>
      <c r="M70" s="271"/>
      <c r="N70" s="271"/>
      <c r="O70" s="271"/>
      <c r="P70" s="271"/>
      <c r="Q70" s="271"/>
      <c r="R70" s="271"/>
      <c r="S70" s="271"/>
      <c r="T70" s="271"/>
      <c r="U70" s="271"/>
      <c r="V70" s="271"/>
      <c r="W70" s="271"/>
      <c r="X70" s="271"/>
      <c r="Y70" s="271"/>
      <c r="Z70" s="271"/>
      <c r="AA70" s="271"/>
      <c r="AB70" s="271"/>
      <c r="AC70" s="271"/>
      <c r="AD70" s="271"/>
      <c r="AE70" s="271"/>
      <c r="AF70" s="271"/>
      <c r="AG70" s="271"/>
      <c r="AH70" s="271"/>
      <c r="AI70" s="271"/>
      <c r="AJ70" s="271"/>
      <c r="AK70" s="271"/>
      <c r="AL70" s="271"/>
      <c r="AM70" s="271"/>
      <c r="AN70" s="271"/>
      <c r="AO70" s="271"/>
      <c r="AP70" s="271"/>
      <c r="AQ70" s="271"/>
      <c r="AS70" s="34"/>
      <c r="AT70" s="280" t="s">
        <v>71</v>
      </c>
      <c r="AU70" s="280"/>
      <c r="AV70" s="280"/>
      <c r="AW70" s="280"/>
      <c r="AX70" s="280"/>
      <c r="AY70" s="280"/>
      <c r="AZ70" s="280"/>
      <c r="BA70" s="280"/>
      <c r="BB70" s="280"/>
      <c r="BC70" s="280"/>
      <c r="BD70" s="280"/>
      <c r="BE70" s="280"/>
      <c r="BF70" s="280"/>
      <c r="BG70" s="280"/>
      <c r="BH70" s="280"/>
      <c r="BI70" s="280"/>
      <c r="BJ70" s="51"/>
      <c r="BK70" s="178"/>
      <c r="BM70" s="200"/>
      <c r="BP70" s="66"/>
    </row>
    <row r="71" spans="1:68" ht="11.25" customHeight="1">
      <c r="B71" s="31"/>
      <c r="C71" s="144"/>
      <c r="D71" s="33"/>
      <c r="E71" s="34"/>
      <c r="F71" s="271"/>
      <c r="G71" s="271"/>
      <c r="H71" s="271"/>
      <c r="I71" s="271"/>
      <c r="J71" s="271"/>
      <c r="K71" s="271"/>
      <c r="L71" s="271"/>
      <c r="M71" s="271"/>
      <c r="N71" s="271"/>
      <c r="O71" s="271"/>
      <c r="P71" s="271"/>
      <c r="Q71" s="271"/>
      <c r="R71" s="271"/>
      <c r="S71" s="271"/>
      <c r="T71" s="271"/>
      <c r="U71" s="271"/>
      <c r="V71" s="271"/>
      <c r="W71" s="271"/>
      <c r="X71" s="271"/>
      <c r="Y71" s="271"/>
      <c r="Z71" s="271"/>
      <c r="AA71" s="271"/>
      <c r="AB71" s="271"/>
      <c r="AC71" s="271"/>
      <c r="AD71" s="271"/>
      <c r="AE71" s="271"/>
      <c r="AF71" s="271"/>
      <c r="AG71" s="271"/>
      <c r="AH71" s="271"/>
      <c r="AI71" s="271"/>
      <c r="AJ71" s="271"/>
      <c r="AK71" s="271"/>
      <c r="AL71" s="271"/>
      <c r="AM71" s="271"/>
      <c r="AN71" s="271"/>
      <c r="AO71" s="271"/>
      <c r="AP71" s="271"/>
      <c r="AQ71" s="271"/>
      <c r="AS71" s="34"/>
      <c r="AT71" s="51"/>
      <c r="AU71" s="51"/>
      <c r="BJ71" s="51"/>
      <c r="BK71" s="178"/>
      <c r="BM71" s="200"/>
      <c r="BP71" s="66"/>
    </row>
    <row r="72" spans="1:68" ht="11.25" customHeight="1">
      <c r="B72" s="31"/>
      <c r="C72" s="144"/>
      <c r="D72" s="33"/>
      <c r="E72" s="34"/>
      <c r="F72" s="271"/>
      <c r="G72" s="271"/>
      <c r="H72" s="271"/>
      <c r="I72" s="271"/>
      <c r="J72" s="271"/>
      <c r="K72" s="271"/>
      <c r="L72" s="271"/>
      <c r="M72" s="271"/>
      <c r="N72" s="271"/>
      <c r="O72" s="271"/>
      <c r="P72" s="271"/>
      <c r="Q72" s="271"/>
      <c r="R72" s="271"/>
      <c r="S72" s="271"/>
      <c r="T72" s="271"/>
      <c r="U72" s="271"/>
      <c r="V72" s="271"/>
      <c r="W72" s="271"/>
      <c r="X72" s="271"/>
      <c r="Y72" s="271"/>
      <c r="Z72" s="271"/>
      <c r="AA72" s="271"/>
      <c r="AB72" s="271"/>
      <c r="AC72" s="271"/>
      <c r="AD72" s="271"/>
      <c r="AE72" s="271"/>
      <c r="AF72" s="271"/>
      <c r="AG72" s="271"/>
      <c r="AH72" s="271"/>
      <c r="AI72" s="271"/>
      <c r="AJ72" s="271"/>
      <c r="AK72" s="271"/>
      <c r="AL72" s="271"/>
      <c r="AM72" s="271"/>
      <c r="AN72" s="271"/>
      <c r="AO72" s="271"/>
      <c r="AP72" s="271"/>
      <c r="AQ72" s="271"/>
      <c r="AS72" s="34"/>
      <c r="AT72" s="51"/>
      <c r="AU72" s="51"/>
      <c r="AV72" s="51"/>
      <c r="AW72" s="51"/>
      <c r="AX72" s="66"/>
      <c r="AY72" s="66"/>
      <c r="AZ72" s="66"/>
      <c r="BA72" s="66"/>
      <c r="BB72" s="44"/>
      <c r="BC72" s="45"/>
      <c r="BD72" s="44"/>
      <c r="BE72" s="45"/>
      <c r="BF72" s="57"/>
      <c r="BG72" s="45"/>
      <c r="BH72" s="57"/>
      <c r="BI72" s="45"/>
      <c r="BJ72" s="51"/>
      <c r="BK72" s="178"/>
      <c r="BM72" s="200"/>
      <c r="BP72" s="66"/>
    </row>
    <row r="73" spans="1:68" ht="11.25" customHeight="1">
      <c r="B73" s="31"/>
      <c r="C73" s="81"/>
      <c r="D73" s="33"/>
      <c r="E73" s="34"/>
      <c r="F73" s="271"/>
      <c r="G73" s="271"/>
      <c r="H73" s="271"/>
      <c r="I73" s="271"/>
      <c r="J73" s="271"/>
      <c r="K73" s="271"/>
      <c r="L73" s="271"/>
      <c r="M73" s="271"/>
      <c r="N73" s="271"/>
      <c r="O73" s="271"/>
      <c r="P73" s="271"/>
      <c r="Q73" s="271"/>
      <c r="R73" s="271"/>
      <c r="S73" s="271"/>
      <c r="T73" s="271"/>
      <c r="U73" s="271"/>
      <c r="V73" s="271"/>
      <c r="W73" s="271"/>
      <c r="X73" s="271"/>
      <c r="Y73" s="271"/>
      <c r="Z73" s="271"/>
      <c r="AA73" s="271"/>
      <c r="AB73" s="271"/>
      <c r="AC73" s="271"/>
      <c r="AD73" s="271"/>
      <c r="AE73" s="271"/>
      <c r="AF73" s="271"/>
      <c r="AG73" s="271"/>
      <c r="AH73" s="271"/>
      <c r="AI73" s="271"/>
      <c r="AJ73" s="271"/>
      <c r="AK73" s="271"/>
      <c r="AL73" s="271"/>
      <c r="AM73" s="271"/>
      <c r="AN73" s="271"/>
      <c r="AO73" s="271"/>
      <c r="AP73" s="271"/>
      <c r="AQ73" s="271"/>
      <c r="AS73" s="34"/>
      <c r="AT73" s="51"/>
      <c r="AU73" s="51"/>
      <c r="AV73" s="51"/>
      <c r="AW73" s="51"/>
      <c r="AX73" s="66"/>
      <c r="AY73" s="66"/>
      <c r="AZ73" s="66"/>
      <c r="BA73" s="66"/>
      <c r="BB73" s="48"/>
      <c r="BC73" s="49"/>
      <c r="BD73" s="48"/>
      <c r="BE73" s="49"/>
      <c r="BF73" s="50"/>
      <c r="BG73" s="49"/>
      <c r="BH73" s="50"/>
      <c r="BI73" s="49"/>
      <c r="BJ73" s="51"/>
      <c r="BK73" s="178"/>
      <c r="BM73" s="200"/>
    </row>
    <row r="74" spans="1:68" ht="11.25" customHeight="1">
      <c r="B74" s="31"/>
      <c r="C74" s="81"/>
      <c r="D74" s="33"/>
      <c r="E74" s="34"/>
      <c r="F74" s="271"/>
      <c r="G74" s="271"/>
      <c r="H74" s="271"/>
      <c r="I74" s="271"/>
      <c r="J74" s="271"/>
      <c r="K74" s="271"/>
      <c r="L74" s="271"/>
      <c r="M74" s="271"/>
      <c r="N74" s="271"/>
      <c r="O74" s="271"/>
      <c r="P74" s="271"/>
      <c r="Q74" s="271"/>
      <c r="R74" s="271"/>
      <c r="S74" s="271"/>
      <c r="T74" s="271"/>
      <c r="U74" s="271"/>
      <c r="V74" s="271"/>
      <c r="W74" s="271"/>
      <c r="X74" s="271"/>
      <c r="Y74" s="271"/>
      <c r="Z74" s="271"/>
      <c r="AA74" s="271"/>
      <c r="AB74" s="271"/>
      <c r="AC74" s="271"/>
      <c r="AD74" s="271"/>
      <c r="AE74" s="271"/>
      <c r="AF74" s="271"/>
      <c r="AG74" s="271"/>
      <c r="AH74" s="271"/>
      <c r="AI74" s="271"/>
      <c r="AJ74" s="271"/>
      <c r="AK74" s="271"/>
      <c r="AL74" s="271"/>
      <c r="AM74" s="271"/>
      <c r="AN74" s="271"/>
      <c r="AO74" s="271"/>
      <c r="AP74" s="271"/>
      <c r="AQ74" s="271"/>
      <c r="AS74" s="34"/>
      <c r="AT74" s="51"/>
      <c r="AU74" s="66"/>
      <c r="AV74" s="142"/>
      <c r="AW74" s="142"/>
      <c r="AX74" s="142"/>
      <c r="AY74" s="142"/>
      <c r="AZ74" s="142"/>
      <c r="BA74" s="142"/>
      <c r="BB74" s="142"/>
      <c r="BC74" s="142"/>
      <c r="BD74" s="142"/>
      <c r="BE74" s="142"/>
      <c r="BF74" s="142"/>
      <c r="BG74" s="142"/>
      <c r="BH74" s="142"/>
      <c r="BI74" s="142" t="s">
        <v>72</v>
      </c>
      <c r="BJ74" s="51"/>
      <c r="BK74" s="178"/>
      <c r="BM74" s="200"/>
    </row>
    <row r="75" spans="1:68" ht="6" customHeight="1" thickBot="1">
      <c r="B75" s="36"/>
      <c r="C75" s="24"/>
      <c r="D75" s="37"/>
      <c r="E75" s="38"/>
      <c r="F75" s="23"/>
      <c r="G75" s="23"/>
      <c r="H75" s="23"/>
      <c r="I75" s="23"/>
      <c r="J75" s="23"/>
      <c r="K75" s="23"/>
      <c r="L75" s="23"/>
      <c r="M75" s="23"/>
      <c r="N75" s="23"/>
      <c r="O75" s="23"/>
      <c r="P75" s="23"/>
      <c r="Q75" s="23"/>
      <c r="R75" s="23"/>
      <c r="S75" s="23"/>
      <c r="T75" s="23"/>
      <c r="U75" s="23"/>
      <c r="V75" s="23"/>
      <c r="W75" s="23"/>
      <c r="X75" s="23"/>
      <c r="Y75" s="23"/>
      <c r="Z75" s="23"/>
      <c r="AA75" s="128"/>
      <c r="AB75" s="128"/>
      <c r="AC75" s="128"/>
      <c r="AD75" s="128"/>
      <c r="AE75" s="128"/>
      <c r="AF75" s="128"/>
      <c r="AG75" s="128"/>
      <c r="AH75" s="128"/>
      <c r="AI75" s="128"/>
      <c r="AJ75" s="128"/>
      <c r="AK75" s="128"/>
      <c r="AL75" s="128"/>
      <c r="AM75" s="128"/>
      <c r="AN75" s="128"/>
      <c r="AO75" s="128"/>
      <c r="AP75" s="128"/>
      <c r="AQ75" s="128"/>
      <c r="AR75" s="128"/>
      <c r="AS75" s="38"/>
      <c r="AT75" s="23"/>
      <c r="AU75" s="23"/>
      <c r="AV75" s="23"/>
      <c r="AW75" s="23"/>
      <c r="AX75" s="23"/>
      <c r="AY75" s="23"/>
      <c r="AZ75" s="23"/>
      <c r="BA75" s="23"/>
      <c r="BB75" s="23"/>
      <c r="BC75" s="23"/>
      <c r="BD75" s="23"/>
      <c r="BE75" s="23"/>
      <c r="BF75" s="23"/>
      <c r="BG75" s="23"/>
      <c r="BH75" s="23"/>
      <c r="BI75" s="23"/>
      <c r="BJ75" s="23"/>
      <c r="BK75" s="180"/>
      <c r="BL75" s="128"/>
      <c r="BM75" s="199"/>
    </row>
    <row r="76" spans="1:68" s="66" customFormat="1" ht="6" customHeight="1">
      <c r="A76" s="51"/>
      <c r="B76" s="26"/>
      <c r="C76" s="81"/>
      <c r="D76" s="33"/>
      <c r="E76" s="34"/>
      <c r="F76" s="51"/>
      <c r="G76" s="51"/>
      <c r="H76" s="51"/>
      <c r="I76" s="51"/>
      <c r="J76" s="51"/>
      <c r="K76" s="51"/>
      <c r="L76" s="51"/>
      <c r="M76" s="51"/>
      <c r="N76" s="51"/>
      <c r="O76" s="51"/>
      <c r="P76" s="51"/>
      <c r="Q76"/>
      <c r="R76"/>
      <c r="S76"/>
      <c r="T76"/>
      <c r="U76"/>
      <c r="V76"/>
      <c r="W76"/>
      <c r="X76"/>
      <c r="Y76"/>
      <c r="Z76"/>
      <c r="AA76"/>
      <c r="AB76"/>
      <c r="AC76"/>
      <c r="AD76"/>
      <c r="AE76"/>
      <c r="AF76"/>
      <c r="AG76"/>
      <c r="AH76"/>
      <c r="AQ76" s="30"/>
      <c r="AR76" s="30"/>
      <c r="AS76" s="30"/>
      <c r="AT76" s="30"/>
      <c r="AU76" s="30"/>
      <c r="AV76" s="30"/>
      <c r="AW76" s="30"/>
      <c r="AX76" s="30"/>
      <c r="AY76" s="30"/>
      <c r="AZ76" s="30"/>
      <c r="BA76" s="30"/>
      <c r="BB76" s="30"/>
      <c r="BC76" s="30"/>
      <c r="BD76" s="30"/>
      <c r="BE76" s="30"/>
      <c r="BF76" s="30"/>
      <c r="BG76" s="30"/>
      <c r="BH76" s="30"/>
      <c r="BI76" s="130"/>
      <c r="BJ76" s="130"/>
      <c r="BK76" s="185"/>
      <c r="BL76" s="130"/>
      <c r="BM76" s="200"/>
    </row>
    <row r="77" spans="1:68" s="66" customFormat="1" ht="11.25" customHeight="1">
      <c r="A77" s="51"/>
      <c r="B77" s="31"/>
      <c r="C77" s="123">
        <v>122</v>
      </c>
      <c r="D77" s="33"/>
      <c r="E77" s="34"/>
      <c r="F77" s="219" t="s">
        <v>73</v>
      </c>
      <c r="G77" s="219"/>
      <c r="H77" s="219"/>
      <c r="I77" s="219"/>
      <c r="J77" s="219"/>
      <c r="K77" s="219"/>
      <c r="L77" s="219"/>
      <c r="M77" s="219"/>
      <c r="N77" s="219"/>
      <c r="O77" s="219"/>
      <c r="P77" s="219"/>
      <c r="Q77" s="219"/>
      <c r="R77" s="151"/>
      <c r="S77" s="51"/>
      <c r="T77" s="151"/>
      <c r="U77" s="151"/>
      <c r="V77" s="151"/>
      <c r="W77" s="151"/>
      <c r="Y77" s="151"/>
      <c r="Z77" s="151"/>
      <c r="AA77" s="142" t="s">
        <v>74</v>
      </c>
      <c r="AB77" s="151"/>
      <c r="AC77" s="151"/>
      <c r="AD77" s="151"/>
      <c r="AG77" s="142"/>
      <c r="AH77" s="142"/>
      <c r="AI77" s="142"/>
      <c r="AJ77" s="142"/>
      <c r="AK77" s="142"/>
      <c r="AL77" s="142"/>
      <c r="AM77" s="142"/>
      <c r="AN77" s="142"/>
      <c r="AO77" s="142"/>
      <c r="AP77" s="142"/>
      <c r="AQ77" s="142"/>
      <c r="AR77" s="142" t="s">
        <v>75</v>
      </c>
      <c r="AS77" s="51"/>
      <c r="AT77" s="51"/>
      <c r="AU77" s="51"/>
      <c r="AV77" s="51"/>
      <c r="AW77" s="51"/>
      <c r="AY77" s="46"/>
      <c r="AZ77" s="46"/>
      <c r="BA77" s="46"/>
      <c r="BB77" s="46"/>
      <c r="BC77" s="46"/>
      <c r="BD77" s="46"/>
      <c r="BE77" s="46"/>
      <c r="BG77" s="62"/>
      <c r="BH77" s="51"/>
      <c r="BK77" s="179"/>
      <c r="BM77" s="200"/>
    </row>
    <row r="78" spans="1:68" s="66" customFormat="1" ht="11.25" customHeight="1">
      <c r="A78" s="51"/>
      <c r="B78" s="31"/>
      <c r="C78" s="81"/>
      <c r="D78" s="33"/>
      <c r="E78" s="34"/>
      <c r="F78" s="151"/>
      <c r="G78" s="151"/>
      <c r="H78" s="151"/>
      <c r="I78" s="151"/>
      <c r="J78" s="151"/>
      <c r="K78" s="151"/>
      <c r="L78" s="151"/>
      <c r="M78" s="151"/>
      <c r="N78" s="151"/>
      <c r="O78" s="151"/>
      <c r="P78" s="151"/>
      <c r="Q78" s="151"/>
      <c r="R78" s="151"/>
      <c r="S78" s="151"/>
      <c r="T78" s="151"/>
      <c r="U78" s="151"/>
      <c r="V78" s="151"/>
      <c r="X78" s="151"/>
      <c r="Y78" s="151"/>
      <c r="Z78" s="151"/>
      <c r="AA78" s="63" t="s">
        <v>64</v>
      </c>
      <c r="AB78" s="151"/>
      <c r="AC78" s="151"/>
      <c r="AD78" s="151"/>
      <c r="AE78" s="245"/>
      <c r="AG78" s="63"/>
      <c r="AH78" s="63"/>
      <c r="AI78" s="63"/>
      <c r="AJ78" s="63"/>
      <c r="AK78" s="63"/>
      <c r="AL78" s="63"/>
      <c r="AM78" s="63"/>
      <c r="AN78" s="63"/>
      <c r="AO78" s="63"/>
      <c r="AP78" s="63"/>
      <c r="AQ78" s="63"/>
      <c r="AR78" s="63" t="s">
        <v>76</v>
      </c>
      <c r="AS78" s="51"/>
      <c r="AT78" s="51"/>
      <c r="AU78" s="51"/>
      <c r="AV78" s="51"/>
      <c r="AW78" s="51"/>
      <c r="AY78" s="46"/>
      <c r="AZ78" s="46"/>
      <c r="BA78" s="46"/>
      <c r="BB78" s="46"/>
      <c r="BC78" s="46"/>
      <c r="BD78" s="46"/>
      <c r="BE78" s="46"/>
      <c r="BG78" s="62"/>
      <c r="BH78" s="51"/>
      <c r="BK78" s="179"/>
      <c r="BM78" s="223">
        <v>135</v>
      </c>
    </row>
    <row r="79" spans="1:68" s="66" customFormat="1" ht="6" customHeight="1" thickBot="1">
      <c r="A79" s="51"/>
      <c r="B79" s="36"/>
      <c r="C79" s="24"/>
      <c r="D79" s="37"/>
      <c r="E79" s="38"/>
      <c r="F79" s="23"/>
      <c r="G79" s="23"/>
      <c r="H79" s="23"/>
      <c r="I79" s="23"/>
      <c r="J79" s="23"/>
      <c r="K79" s="23"/>
      <c r="L79" s="23"/>
      <c r="M79" s="23"/>
      <c r="N79" s="23"/>
      <c r="O79" s="23"/>
      <c r="P79" s="23"/>
      <c r="Q79" s="128"/>
      <c r="R79" s="128"/>
      <c r="S79" s="128"/>
      <c r="T79" s="128"/>
      <c r="U79" s="128"/>
      <c r="V79" s="128"/>
      <c r="W79" s="128"/>
      <c r="X79" s="128"/>
      <c r="Y79" s="128"/>
      <c r="Z79" s="128"/>
      <c r="AA79" s="128"/>
      <c r="AB79" s="128"/>
      <c r="AC79" s="128"/>
      <c r="AD79" s="128"/>
      <c r="AE79" s="128"/>
      <c r="AF79" s="128"/>
      <c r="AG79" s="128"/>
      <c r="AH79" s="128"/>
      <c r="AI79" s="131"/>
      <c r="AJ79" s="131"/>
      <c r="AK79" s="131"/>
      <c r="AL79" s="131"/>
      <c r="AM79" s="131"/>
      <c r="AN79" s="131"/>
      <c r="AO79" s="131"/>
      <c r="AP79" s="131"/>
      <c r="AQ79" s="23"/>
      <c r="AR79" s="23"/>
      <c r="AS79" s="23"/>
      <c r="AT79" s="23"/>
      <c r="AU79" s="23"/>
      <c r="AV79" s="23"/>
      <c r="AW79" s="23"/>
      <c r="AX79" s="23"/>
      <c r="AY79" s="23"/>
      <c r="AZ79" s="23"/>
      <c r="BA79" s="23"/>
      <c r="BB79" s="23"/>
      <c r="BC79" s="23"/>
      <c r="BD79" s="23"/>
      <c r="BE79" s="23"/>
      <c r="BF79" s="23"/>
      <c r="BG79" s="23"/>
      <c r="BH79" s="23"/>
      <c r="BI79" s="131"/>
      <c r="BJ79" s="131"/>
      <c r="BK79" s="186"/>
      <c r="BL79" s="131"/>
      <c r="BM79" s="199"/>
    </row>
    <row r="80" spans="1:68" ht="6" customHeight="1" thickBot="1">
      <c r="B80" s="26"/>
      <c r="C80" s="27"/>
      <c r="D80" s="28"/>
      <c r="E80" s="29"/>
      <c r="F80" s="30"/>
      <c r="G80" s="30"/>
      <c r="H80" s="30"/>
      <c r="I80" s="30"/>
      <c r="J80" s="30"/>
      <c r="K80" s="30"/>
      <c r="L80" s="30"/>
      <c r="M80" s="30"/>
      <c r="N80" s="30"/>
      <c r="O80" s="30"/>
      <c r="P80" s="30"/>
      <c r="Q80" s="30"/>
      <c r="R80" s="30"/>
      <c r="S80" s="30"/>
      <c r="T80" s="30"/>
      <c r="U80" s="30"/>
      <c r="V80" s="30"/>
      <c r="W80" s="30"/>
      <c r="X80" s="30"/>
      <c r="Y80" s="30"/>
      <c r="Z80" s="30"/>
      <c r="AA80" s="127"/>
      <c r="AB80" s="127"/>
      <c r="AC80" s="127"/>
      <c r="AD80" s="127"/>
      <c r="AE80" s="127"/>
      <c r="AF80" s="127"/>
      <c r="AG80" s="127"/>
      <c r="AH80" s="127"/>
      <c r="AI80" s="127"/>
      <c r="AJ80" s="127"/>
      <c r="AK80" s="127"/>
      <c r="AL80" s="127"/>
      <c r="AM80" s="127"/>
      <c r="AN80" s="127"/>
      <c r="AO80" s="127"/>
      <c r="AP80" s="127"/>
      <c r="AQ80" s="127"/>
      <c r="AR80" s="127"/>
      <c r="AS80" s="29"/>
      <c r="AT80" s="30"/>
      <c r="AU80" s="30"/>
      <c r="AV80" s="30"/>
      <c r="AW80" s="30"/>
      <c r="AX80" s="30"/>
      <c r="AY80" s="30"/>
      <c r="AZ80" s="30"/>
      <c r="BA80" s="30"/>
      <c r="BB80" s="30"/>
      <c r="BC80" s="30"/>
      <c r="BD80" s="30"/>
      <c r="BE80" s="30"/>
      <c r="BF80" s="30"/>
      <c r="BG80" s="30"/>
      <c r="BH80" s="30"/>
      <c r="BI80" s="30"/>
      <c r="BJ80" s="30"/>
      <c r="BK80" s="183"/>
      <c r="BL80" s="127"/>
      <c r="BM80" s="197"/>
    </row>
    <row r="81" spans="1:65" ht="11.25" customHeight="1">
      <c r="B81" s="31"/>
      <c r="C81" s="144">
        <v>123</v>
      </c>
      <c r="D81" s="33"/>
      <c r="E81" s="34"/>
      <c r="F81" s="271" t="s">
        <v>77</v>
      </c>
      <c r="G81" s="271"/>
      <c r="H81" s="271"/>
      <c r="I81" s="271"/>
      <c r="J81" s="271"/>
      <c r="K81" s="271"/>
      <c r="L81" s="271"/>
      <c r="M81" s="271"/>
      <c r="N81" s="271"/>
      <c r="O81" s="271"/>
      <c r="P81" s="271"/>
      <c r="Q81" s="271"/>
      <c r="R81" s="271"/>
      <c r="S81" s="271"/>
      <c r="T81" s="271"/>
      <c r="U81" s="271"/>
      <c r="V81" s="271"/>
      <c r="W81" s="271"/>
      <c r="X81" s="271"/>
      <c r="Y81" s="271"/>
      <c r="Z81" s="271"/>
      <c r="AA81" s="271"/>
      <c r="AB81" s="271"/>
      <c r="AC81" s="271"/>
      <c r="AD81" s="271"/>
      <c r="AE81" s="271"/>
      <c r="AF81" s="271"/>
      <c r="AG81" s="271"/>
      <c r="AH81" s="271"/>
      <c r="AI81" s="271"/>
      <c r="AJ81" s="271"/>
      <c r="AK81" s="271"/>
      <c r="AL81" s="271"/>
      <c r="AM81" s="271"/>
      <c r="AN81" s="271"/>
      <c r="AO81" s="271"/>
      <c r="AP81" s="271"/>
      <c r="AQ81" s="271"/>
      <c r="AS81" s="34"/>
      <c r="AT81" s="224"/>
      <c r="AU81" s="225"/>
      <c r="AV81" s="225"/>
      <c r="AW81" s="225"/>
      <c r="AX81" s="225"/>
      <c r="AY81" s="225"/>
      <c r="AZ81" s="225"/>
      <c r="BA81" s="225"/>
      <c r="BB81" s="225"/>
      <c r="BC81" s="225"/>
      <c r="BD81" s="225"/>
      <c r="BE81" s="225"/>
      <c r="BF81" s="225"/>
      <c r="BG81" s="225"/>
      <c r="BH81" s="225"/>
      <c r="BI81" s="226"/>
      <c r="BJ81" s="51"/>
      <c r="BK81" s="178"/>
      <c r="BM81" s="200"/>
    </row>
    <row r="82" spans="1:65" ht="11.25" customHeight="1">
      <c r="B82" s="31"/>
      <c r="C82" s="67"/>
      <c r="D82" s="33"/>
      <c r="E82" s="34"/>
      <c r="F82" s="271"/>
      <c r="G82" s="271"/>
      <c r="H82" s="271"/>
      <c r="I82" s="271"/>
      <c r="J82" s="271"/>
      <c r="K82" s="271"/>
      <c r="L82" s="271"/>
      <c r="M82" s="271"/>
      <c r="N82" s="271"/>
      <c r="O82" s="271"/>
      <c r="P82" s="271"/>
      <c r="Q82" s="271"/>
      <c r="R82" s="271"/>
      <c r="S82" s="271"/>
      <c r="T82" s="271"/>
      <c r="U82" s="271"/>
      <c r="V82" s="271"/>
      <c r="W82" s="271"/>
      <c r="X82" s="271"/>
      <c r="Y82" s="271"/>
      <c r="Z82" s="271"/>
      <c r="AA82" s="271"/>
      <c r="AB82" s="271"/>
      <c r="AC82" s="271"/>
      <c r="AD82" s="271"/>
      <c r="AE82" s="271"/>
      <c r="AF82" s="271"/>
      <c r="AG82" s="271"/>
      <c r="AH82" s="271"/>
      <c r="AI82" s="271"/>
      <c r="AJ82" s="271"/>
      <c r="AK82" s="271"/>
      <c r="AL82" s="271"/>
      <c r="AM82" s="271"/>
      <c r="AN82" s="271"/>
      <c r="AO82" s="271"/>
      <c r="AP82" s="271"/>
      <c r="AQ82" s="271"/>
      <c r="AS82" s="34"/>
      <c r="AT82" s="227"/>
      <c r="AU82" s="274" t="s">
        <v>78</v>
      </c>
      <c r="AV82" s="274"/>
      <c r="AW82" s="274"/>
      <c r="AX82" s="274"/>
      <c r="AY82" s="274"/>
      <c r="AZ82" s="274"/>
      <c r="BA82" s="274"/>
      <c r="BB82" s="274"/>
      <c r="BC82" s="274"/>
      <c r="BD82" s="274"/>
      <c r="BE82" s="274"/>
      <c r="BF82" s="274"/>
      <c r="BG82" s="274"/>
      <c r="BH82" s="274"/>
      <c r="BI82" s="228"/>
      <c r="BJ82" s="51"/>
      <c r="BK82" s="178"/>
      <c r="BM82" s="200"/>
    </row>
    <row r="83" spans="1:65" ht="11.25" customHeight="1">
      <c r="B83" s="31"/>
      <c r="C83" s="81" t="s">
        <v>79</v>
      </c>
      <c r="D83" s="33"/>
      <c r="E83" s="34"/>
      <c r="F83" s="271"/>
      <c r="G83" s="271"/>
      <c r="H83" s="271"/>
      <c r="I83" s="271"/>
      <c r="J83" s="271"/>
      <c r="K83" s="271"/>
      <c r="L83" s="271"/>
      <c r="M83" s="271"/>
      <c r="N83" s="271"/>
      <c r="O83" s="271"/>
      <c r="P83" s="271"/>
      <c r="Q83" s="271"/>
      <c r="R83" s="271"/>
      <c r="S83" s="271"/>
      <c r="T83" s="271"/>
      <c r="U83" s="271"/>
      <c r="V83" s="271"/>
      <c r="W83" s="271"/>
      <c r="X83" s="271"/>
      <c r="Y83" s="271"/>
      <c r="Z83" s="271"/>
      <c r="AA83" s="271"/>
      <c r="AB83" s="271"/>
      <c r="AC83" s="271"/>
      <c r="AD83" s="271"/>
      <c r="AE83" s="271"/>
      <c r="AF83" s="271"/>
      <c r="AG83" s="271"/>
      <c r="AH83" s="271"/>
      <c r="AI83" s="271"/>
      <c r="AJ83" s="271"/>
      <c r="AK83" s="271"/>
      <c r="AL83" s="271"/>
      <c r="AM83" s="271"/>
      <c r="AN83" s="271"/>
      <c r="AO83" s="271"/>
      <c r="AP83" s="271"/>
      <c r="AQ83" s="271"/>
      <c r="AS83" s="34"/>
      <c r="AT83" s="227"/>
      <c r="AU83" s="274"/>
      <c r="AV83" s="274"/>
      <c r="AW83" s="274"/>
      <c r="AX83" s="274"/>
      <c r="AY83" s="274"/>
      <c r="AZ83" s="274"/>
      <c r="BA83" s="274"/>
      <c r="BB83" s="274"/>
      <c r="BC83" s="274"/>
      <c r="BD83" s="274"/>
      <c r="BE83" s="274"/>
      <c r="BF83" s="274"/>
      <c r="BG83" s="274"/>
      <c r="BH83" s="274"/>
      <c r="BI83" s="228"/>
      <c r="BJ83" s="51"/>
      <c r="BK83" s="178"/>
      <c r="BM83" s="200"/>
    </row>
    <row r="84" spans="1:65" ht="11.25" customHeight="1" thickBot="1">
      <c r="B84" s="31"/>
      <c r="C84" s="81"/>
      <c r="D84" s="33"/>
      <c r="E84" s="34"/>
      <c r="F84" s="271"/>
      <c r="G84" s="271"/>
      <c r="H84" s="271"/>
      <c r="I84" s="271"/>
      <c r="J84" s="271"/>
      <c r="K84" s="271"/>
      <c r="L84" s="271"/>
      <c r="M84" s="271"/>
      <c r="N84" s="271"/>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71"/>
      <c r="AL84" s="271"/>
      <c r="AM84" s="271"/>
      <c r="AN84" s="271"/>
      <c r="AO84" s="271"/>
      <c r="AP84" s="271"/>
      <c r="AQ84" s="271"/>
      <c r="AS84" s="34"/>
      <c r="AT84" s="229"/>
      <c r="AU84" s="230"/>
      <c r="AV84" s="230"/>
      <c r="AW84" s="230"/>
      <c r="AX84" s="230"/>
      <c r="AY84" s="230"/>
      <c r="AZ84" s="230"/>
      <c r="BA84" s="230"/>
      <c r="BB84" s="230"/>
      <c r="BC84" s="230"/>
      <c r="BD84" s="230"/>
      <c r="BE84" s="230"/>
      <c r="BF84" s="230"/>
      <c r="BG84" s="230"/>
      <c r="BH84" s="230"/>
      <c r="BI84" s="231"/>
      <c r="BJ84" s="51"/>
      <c r="BK84" s="178"/>
      <c r="BM84" s="200"/>
    </row>
    <row r="85" spans="1:65" ht="11.25" customHeight="1">
      <c r="B85" s="31"/>
      <c r="C85" s="81"/>
      <c r="D85" s="33"/>
      <c r="E85" s="34"/>
      <c r="F85" s="271"/>
      <c r="G85" s="271"/>
      <c r="H85" s="271"/>
      <c r="I85" s="271"/>
      <c r="J85" s="271"/>
      <c r="K85" s="271"/>
      <c r="L85" s="271"/>
      <c r="M85" s="271"/>
      <c r="N85" s="271"/>
      <c r="O85" s="271"/>
      <c r="P85" s="271"/>
      <c r="Q85" s="271"/>
      <c r="R85" s="271"/>
      <c r="S85" s="271"/>
      <c r="T85" s="271"/>
      <c r="U85" s="271"/>
      <c r="V85" s="271"/>
      <c r="W85" s="271"/>
      <c r="X85" s="271"/>
      <c r="Y85" s="271"/>
      <c r="Z85" s="271"/>
      <c r="AA85" s="271"/>
      <c r="AB85" s="271"/>
      <c r="AC85" s="271"/>
      <c r="AD85" s="271"/>
      <c r="AE85" s="271"/>
      <c r="AF85" s="271"/>
      <c r="AG85" s="271"/>
      <c r="AH85" s="271"/>
      <c r="AI85" s="271"/>
      <c r="AJ85" s="271"/>
      <c r="AK85" s="271"/>
      <c r="AL85" s="271"/>
      <c r="AM85" s="271"/>
      <c r="AN85" s="271"/>
      <c r="AO85" s="271"/>
      <c r="AP85" s="271"/>
      <c r="AQ85" s="271"/>
      <c r="AS85" s="34"/>
      <c r="AU85" s="51"/>
      <c r="AV85" s="51"/>
      <c r="AW85" s="51"/>
      <c r="AX85" s="51"/>
      <c r="AY85" s="51"/>
      <c r="AZ85" s="51"/>
      <c r="BA85" s="51"/>
      <c r="BB85" s="51"/>
      <c r="BC85" s="51"/>
      <c r="BD85" s="51"/>
      <c r="BE85" s="51"/>
      <c r="BF85" s="51"/>
      <c r="BG85" s="51"/>
      <c r="BH85" s="51"/>
      <c r="BJ85" s="51"/>
      <c r="BK85" s="178"/>
      <c r="BM85" s="200"/>
    </row>
    <row r="86" spans="1:65" ht="11.25" customHeight="1">
      <c r="B86" s="31"/>
      <c r="C86" s="81"/>
      <c r="D86" s="33"/>
      <c r="E86" s="34"/>
      <c r="F86" s="271"/>
      <c r="G86" s="271"/>
      <c r="H86" s="271"/>
      <c r="I86" s="271"/>
      <c r="J86" s="271"/>
      <c r="K86" s="271"/>
      <c r="L86" s="271"/>
      <c r="M86" s="271"/>
      <c r="N86" s="271"/>
      <c r="O86" s="271"/>
      <c r="P86" s="271"/>
      <c r="Q86" s="271"/>
      <c r="R86" s="271"/>
      <c r="S86" s="271"/>
      <c r="T86" s="271"/>
      <c r="U86" s="271"/>
      <c r="V86" s="271"/>
      <c r="W86" s="271"/>
      <c r="X86" s="271"/>
      <c r="Y86" s="271"/>
      <c r="Z86" s="271"/>
      <c r="AA86" s="271"/>
      <c r="AB86" s="271"/>
      <c r="AC86" s="271"/>
      <c r="AD86" s="271"/>
      <c r="AE86" s="271"/>
      <c r="AF86" s="271"/>
      <c r="AG86" s="271"/>
      <c r="AH86" s="271"/>
      <c r="AI86" s="271"/>
      <c r="AJ86" s="271"/>
      <c r="AK86" s="271"/>
      <c r="AL86" s="271"/>
      <c r="AM86" s="271"/>
      <c r="AN86" s="271"/>
      <c r="AO86" s="271"/>
      <c r="AP86" s="271"/>
      <c r="AQ86" s="271"/>
      <c r="AS86" s="34"/>
      <c r="AT86" s="51" t="s">
        <v>66</v>
      </c>
      <c r="AV86" s="51"/>
      <c r="AW86" s="51"/>
      <c r="AX86" s="47" t="s">
        <v>8</v>
      </c>
      <c r="AY86" s="47"/>
      <c r="AZ86" s="47"/>
      <c r="BA86" s="47"/>
      <c r="BB86" s="47"/>
      <c r="BC86" s="47"/>
      <c r="BD86" s="47"/>
      <c r="BE86" s="47"/>
      <c r="BF86" s="47"/>
      <c r="BH86" s="46"/>
      <c r="BI86" s="65" t="s">
        <v>80</v>
      </c>
      <c r="BJ86" s="51"/>
      <c r="BK86" s="178"/>
      <c r="BM86" s="289">
        <v>135</v>
      </c>
    </row>
    <row r="87" spans="1:65" ht="11.25" customHeight="1">
      <c r="B87" s="31"/>
      <c r="C87" s="81"/>
      <c r="D87" s="33"/>
      <c r="E87" s="34"/>
      <c r="F87" s="271"/>
      <c r="G87" s="271"/>
      <c r="H87" s="271"/>
      <c r="I87" s="271"/>
      <c r="J87" s="271"/>
      <c r="K87" s="271"/>
      <c r="L87" s="271"/>
      <c r="M87" s="271"/>
      <c r="N87" s="271"/>
      <c r="O87" s="271"/>
      <c r="P87" s="271"/>
      <c r="Q87" s="271"/>
      <c r="R87" s="271"/>
      <c r="S87" s="271"/>
      <c r="T87" s="271"/>
      <c r="U87" s="271"/>
      <c r="V87" s="271"/>
      <c r="W87" s="271"/>
      <c r="X87" s="271"/>
      <c r="Y87" s="271"/>
      <c r="Z87" s="271"/>
      <c r="AA87" s="271"/>
      <c r="AB87" s="271"/>
      <c r="AC87" s="271"/>
      <c r="AD87" s="271"/>
      <c r="AE87" s="271"/>
      <c r="AF87" s="271"/>
      <c r="AG87" s="271"/>
      <c r="AH87" s="271"/>
      <c r="AI87" s="271"/>
      <c r="AJ87" s="271"/>
      <c r="AK87" s="271"/>
      <c r="AL87" s="271"/>
      <c r="AM87" s="271"/>
      <c r="AN87" s="271"/>
      <c r="AO87" s="271"/>
      <c r="AP87" s="271"/>
      <c r="AQ87" s="271"/>
      <c r="AS87" s="34"/>
      <c r="AT87" s="51" t="s">
        <v>81</v>
      </c>
      <c r="AV87" s="51"/>
      <c r="AW87" s="51"/>
      <c r="AX87" s="47" t="s">
        <v>8</v>
      </c>
      <c r="AY87" s="47"/>
      <c r="AZ87" s="47"/>
      <c r="BA87" s="47"/>
      <c r="BB87" s="47"/>
      <c r="BC87" s="47"/>
      <c r="BD87" s="47"/>
      <c r="BE87" s="47"/>
      <c r="BF87" s="47"/>
      <c r="BH87" s="46"/>
      <c r="BI87" s="65" t="s">
        <v>82</v>
      </c>
      <c r="BJ87" s="51"/>
      <c r="BK87" s="178"/>
      <c r="BM87" s="290"/>
    </row>
    <row r="88" spans="1:65" ht="6" customHeight="1" thickBot="1">
      <c r="B88" s="36"/>
      <c r="C88" s="24"/>
      <c r="D88" s="37"/>
      <c r="E88" s="38"/>
      <c r="F88" s="23"/>
      <c r="G88" s="23"/>
      <c r="H88" s="23"/>
      <c r="I88" s="23"/>
      <c r="J88" s="23"/>
      <c r="K88" s="23"/>
      <c r="L88" s="23"/>
      <c r="M88" s="23"/>
      <c r="N88" s="23"/>
      <c r="O88" s="23"/>
      <c r="P88" s="23"/>
      <c r="Q88" s="23"/>
      <c r="R88" s="23"/>
      <c r="S88" s="23"/>
      <c r="T88" s="23"/>
      <c r="U88" s="23"/>
      <c r="V88" s="23"/>
      <c r="W88" s="23"/>
      <c r="X88" s="23"/>
      <c r="Y88" s="23"/>
      <c r="Z88" s="23"/>
      <c r="AA88" s="128"/>
      <c r="AB88" s="128"/>
      <c r="AC88" s="128"/>
      <c r="AD88" s="128"/>
      <c r="AE88" s="128"/>
      <c r="AF88" s="128"/>
      <c r="AG88" s="128"/>
      <c r="AH88" s="128"/>
      <c r="AI88" s="128"/>
      <c r="AJ88" s="128"/>
      <c r="AK88" s="128"/>
      <c r="AL88" s="128"/>
      <c r="AM88" s="128"/>
      <c r="AN88" s="128"/>
      <c r="AO88" s="128"/>
      <c r="AP88" s="128"/>
      <c r="AQ88" s="128"/>
      <c r="AR88" s="128"/>
      <c r="AS88" s="38"/>
      <c r="AT88" s="23"/>
      <c r="AU88" s="23"/>
      <c r="AV88" s="23"/>
      <c r="AW88" s="23"/>
      <c r="AX88" s="23"/>
      <c r="AY88" s="23"/>
      <c r="AZ88" s="23"/>
      <c r="BA88" s="23"/>
      <c r="BB88" s="23"/>
      <c r="BC88" s="23"/>
      <c r="BD88" s="23"/>
      <c r="BE88" s="23"/>
      <c r="BF88" s="23"/>
      <c r="BG88" s="23"/>
      <c r="BH88" s="23"/>
      <c r="BI88" s="23"/>
      <c r="BJ88" s="23"/>
      <c r="BK88" s="180"/>
      <c r="BL88" s="128"/>
      <c r="BM88" s="199"/>
    </row>
    <row r="89" spans="1:65" ht="6" customHeight="1">
      <c r="A89" s="35"/>
      <c r="B89" s="138"/>
      <c r="C89" s="27"/>
      <c r="D89" s="39"/>
      <c r="E89" s="29"/>
      <c r="F89" s="30"/>
      <c r="G89" s="30"/>
      <c r="H89" s="30"/>
      <c r="I89" s="30"/>
      <c r="J89" s="30"/>
      <c r="K89" s="30"/>
      <c r="L89" s="30"/>
      <c r="M89" s="30"/>
      <c r="N89" s="30"/>
      <c r="O89" s="30"/>
      <c r="P89" s="30"/>
      <c r="Q89" s="30"/>
      <c r="R89" s="30"/>
      <c r="S89" s="30"/>
      <c r="T89" s="30"/>
      <c r="U89" s="30"/>
      <c r="V89" s="30"/>
      <c r="W89" s="30"/>
      <c r="X89" s="30"/>
      <c r="Y89" s="127"/>
      <c r="Z89" s="127"/>
      <c r="AA89" s="127"/>
      <c r="AB89" s="127"/>
      <c r="AC89" s="127"/>
      <c r="AD89" s="127"/>
      <c r="AE89" s="127"/>
      <c r="AF89" s="127"/>
      <c r="AG89" s="127"/>
      <c r="AH89" s="127"/>
      <c r="AI89" s="127"/>
      <c r="AJ89" s="127"/>
      <c r="AK89" s="127"/>
      <c r="AL89" s="127"/>
      <c r="AM89" s="127"/>
      <c r="AN89" s="127"/>
      <c r="AO89" s="127"/>
      <c r="AP89" s="127"/>
      <c r="AQ89" s="127"/>
      <c r="AR89" s="127"/>
      <c r="AS89" s="29"/>
      <c r="AT89" s="30"/>
      <c r="AU89" s="30"/>
      <c r="AV89" s="30"/>
      <c r="AW89" s="30"/>
      <c r="AX89" s="30"/>
      <c r="AY89" s="30"/>
      <c r="AZ89" s="30"/>
      <c r="BA89" s="30"/>
      <c r="BB89" s="30"/>
      <c r="BC89" s="30"/>
      <c r="BD89" s="30"/>
      <c r="BE89" s="30"/>
      <c r="BF89" s="30"/>
      <c r="BG89" s="30"/>
      <c r="BH89" s="30"/>
      <c r="BI89" s="30"/>
      <c r="BJ89" s="30"/>
      <c r="BK89" s="183"/>
      <c r="BL89" s="127"/>
      <c r="BM89" s="134"/>
    </row>
    <row r="90" spans="1:65" ht="11.25" customHeight="1">
      <c r="A90" s="35"/>
      <c r="B90" s="32"/>
      <c r="C90" s="32">
        <v>124</v>
      </c>
      <c r="D90" s="41"/>
      <c r="E90" s="157"/>
      <c r="F90" s="271" t="s">
        <v>83</v>
      </c>
      <c r="G90" s="271"/>
      <c r="H90" s="271"/>
      <c r="I90" s="271"/>
      <c r="J90" s="271"/>
      <c r="K90" s="271"/>
      <c r="L90" s="271"/>
      <c r="M90" s="271"/>
      <c r="N90" s="271"/>
      <c r="O90" s="271"/>
      <c r="P90" s="271"/>
      <c r="Q90" s="271"/>
      <c r="R90" s="271"/>
      <c r="S90" s="271"/>
      <c r="T90" s="271"/>
      <c r="U90" s="271"/>
      <c r="V90" s="271"/>
      <c r="W90" s="271"/>
      <c r="X90" s="271"/>
      <c r="Y90" s="271"/>
      <c r="Z90" s="271"/>
      <c r="AA90" s="271"/>
      <c r="AB90" s="271"/>
      <c r="AC90" s="271"/>
      <c r="AD90" s="271"/>
      <c r="AE90" s="271"/>
      <c r="AF90" s="271"/>
      <c r="AG90" s="271"/>
      <c r="AH90" s="271"/>
      <c r="AI90" s="271"/>
      <c r="AJ90" s="271"/>
      <c r="AK90" s="271"/>
      <c r="AL90" s="271"/>
      <c r="AM90" s="271"/>
      <c r="AN90" s="271"/>
      <c r="AO90" s="271"/>
      <c r="AP90" s="271"/>
      <c r="AQ90" s="271"/>
      <c r="AR90" s="232"/>
      <c r="AS90" s="34"/>
      <c r="AT90" t="s">
        <v>84</v>
      </c>
      <c r="BC90" s="47"/>
      <c r="BD90" s="47" t="s">
        <v>8</v>
      </c>
      <c r="BE90" s="47"/>
      <c r="BF90" s="47"/>
      <c r="BG90" s="47"/>
      <c r="BH90" s="47"/>
      <c r="BI90" s="124" t="s">
        <v>65</v>
      </c>
      <c r="BJ90" s="51"/>
      <c r="BK90" s="178"/>
      <c r="BM90" s="136"/>
    </row>
    <row r="91" spans="1:65" ht="11.25" customHeight="1">
      <c r="A91" s="35"/>
      <c r="B91" s="67"/>
      <c r="D91" s="41"/>
      <c r="E91" s="157"/>
      <c r="F91" s="271"/>
      <c r="G91" s="271"/>
      <c r="H91" s="271"/>
      <c r="I91" s="271"/>
      <c r="J91" s="271"/>
      <c r="K91" s="271"/>
      <c r="L91" s="271"/>
      <c r="M91" s="271"/>
      <c r="N91" s="271"/>
      <c r="O91" s="271"/>
      <c r="P91" s="271"/>
      <c r="Q91" s="271"/>
      <c r="R91" s="271"/>
      <c r="S91" s="271"/>
      <c r="T91" s="271"/>
      <c r="U91" s="271"/>
      <c r="V91" s="271"/>
      <c r="W91" s="271"/>
      <c r="X91" s="271"/>
      <c r="Y91" s="271"/>
      <c r="Z91" s="271"/>
      <c r="AA91" s="271"/>
      <c r="AB91" s="271"/>
      <c r="AC91" s="271"/>
      <c r="AD91" s="271"/>
      <c r="AE91" s="271"/>
      <c r="AF91" s="271"/>
      <c r="AG91" s="271"/>
      <c r="AH91" s="271"/>
      <c r="AI91" s="271"/>
      <c r="AJ91" s="271"/>
      <c r="AK91" s="271"/>
      <c r="AL91" s="271"/>
      <c r="AM91" s="271"/>
      <c r="AN91" s="271"/>
      <c r="AO91" s="271"/>
      <c r="AP91" s="271"/>
      <c r="AQ91" s="271"/>
      <c r="AR91" s="232"/>
      <c r="AS91" s="34"/>
      <c r="AT91" t="s">
        <v>85</v>
      </c>
      <c r="BC91" s="47"/>
      <c r="BD91" s="47" t="s">
        <v>8</v>
      </c>
      <c r="BE91" s="47"/>
      <c r="BF91" s="47"/>
      <c r="BG91" s="47"/>
      <c r="BH91" s="47"/>
      <c r="BI91" s="124" t="s">
        <v>67</v>
      </c>
      <c r="BJ91" s="51"/>
      <c r="BK91" s="178"/>
      <c r="BM91" s="136"/>
    </row>
    <row r="92" spans="1:65" ht="6" customHeight="1">
      <c r="A92" s="35"/>
      <c r="B92" s="81"/>
      <c r="C92" s="81"/>
      <c r="D92" s="41"/>
      <c r="E92" s="151"/>
      <c r="F92" s="271"/>
      <c r="G92" s="271"/>
      <c r="H92" s="271"/>
      <c r="I92" s="271"/>
      <c r="J92" s="271"/>
      <c r="K92" s="271"/>
      <c r="L92" s="271"/>
      <c r="M92" s="271"/>
      <c r="N92" s="271"/>
      <c r="O92" s="271"/>
      <c r="P92" s="271"/>
      <c r="Q92" s="271"/>
      <c r="R92" s="271"/>
      <c r="S92" s="271"/>
      <c r="T92" s="271"/>
      <c r="U92" s="271"/>
      <c r="V92" s="271"/>
      <c r="W92" s="271"/>
      <c r="X92" s="271"/>
      <c r="Y92" s="271"/>
      <c r="Z92" s="271"/>
      <c r="AA92" s="271"/>
      <c r="AB92" s="271"/>
      <c r="AC92" s="271"/>
      <c r="AD92" s="271"/>
      <c r="AE92" s="271"/>
      <c r="AF92" s="271"/>
      <c r="AG92" s="271"/>
      <c r="AH92" s="271"/>
      <c r="AI92" s="271"/>
      <c r="AJ92" s="271"/>
      <c r="AK92" s="271"/>
      <c r="AL92" s="271"/>
      <c r="AM92" s="271"/>
      <c r="AN92" s="271"/>
      <c r="AO92" s="271"/>
      <c r="AP92" s="271"/>
      <c r="AQ92" s="271"/>
      <c r="AR92" s="232"/>
      <c r="AS92" s="34"/>
      <c r="AT92" s="51"/>
      <c r="AV92" s="51"/>
      <c r="AW92" s="51"/>
      <c r="AX92" s="51"/>
      <c r="AY92" s="51"/>
      <c r="AZ92" s="51"/>
      <c r="BA92" s="51"/>
      <c r="BB92" s="51"/>
      <c r="BC92" s="51"/>
      <c r="BD92" s="52"/>
      <c r="BE92" s="52"/>
      <c r="BF92" s="52"/>
      <c r="BG92" s="52"/>
      <c r="BH92" s="52"/>
      <c r="BI92" s="51"/>
      <c r="BJ92" s="51"/>
      <c r="BK92" s="178"/>
      <c r="BM92" s="184"/>
    </row>
    <row r="93" spans="1:65" ht="11.25" customHeight="1">
      <c r="A93" s="35"/>
      <c r="B93" s="81"/>
      <c r="C93" s="81"/>
      <c r="D93" s="41"/>
      <c r="E93" s="151"/>
      <c r="F93" s="271"/>
      <c r="G93" s="271"/>
      <c r="H93" s="271"/>
      <c r="I93" s="271"/>
      <c r="J93" s="271"/>
      <c r="K93" s="271"/>
      <c r="L93" s="271"/>
      <c r="M93" s="271"/>
      <c r="N93" s="271"/>
      <c r="O93" s="271"/>
      <c r="P93" s="271"/>
      <c r="Q93" s="271"/>
      <c r="R93" s="271"/>
      <c r="S93" s="271"/>
      <c r="T93" s="271"/>
      <c r="U93" s="271"/>
      <c r="V93" s="271"/>
      <c r="W93" s="271"/>
      <c r="X93" s="271"/>
      <c r="Y93" s="271"/>
      <c r="Z93" s="271"/>
      <c r="AA93" s="271"/>
      <c r="AB93" s="271"/>
      <c r="AC93" s="271"/>
      <c r="AD93" s="271"/>
      <c r="AE93" s="271"/>
      <c r="AF93" s="271"/>
      <c r="AG93" s="271"/>
      <c r="AH93" s="271"/>
      <c r="AI93" s="271"/>
      <c r="AJ93" s="271"/>
      <c r="AK93" s="271"/>
      <c r="AL93" s="271"/>
      <c r="AM93" s="271"/>
      <c r="AN93" s="271"/>
      <c r="AO93" s="271"/>
      <c r="AP93" s="271"/>
      <c r="AQ93" s="271"/>
      <c r="AR93" s="232"/>
      <c r="AS93" s="34"/>
      <c r="AT93" s="51" t="s">
        <v>86</v>
      </c>
      <c r="AU93" s="66"/>
      <c r="AV93" s="51"/>
      <c r="AW93" s="51"/>
      <c r="AX93" s="46"/>
      <c r="AY93" s="46"/>
      <c r="AZ93" s="54"/>
      <c r="BB93" s="46" t="s">
        <v>8</v>
      </c>
      <c r="BC93" s="46"/>
      <c r="BD93" s="46"/>
      <c r="BE93" s="54"/>
      <c r="BF93" s="47"/>
      <c r="BG93" s="47"/>
      <c r="BH93" s="46"/>
      <c r="BI93" s="40" t="s">
        <v>87</v>
      </c>
      <c r="BJ93" s="51"/>
      <c r="BK93" s="178"/>
      <c r="BM93" s="233">
        <v>135</v>
      </c>
    </row>
    <row r="94" spans="1:65" ht="11.25" customHeight="1">
      <c r="A94" s="35"/>
      <c r="B94" s="81"/>
      <c r="C94" s="81"/>
      <c r="D94" s="41"/>
      <c r="E94" s="151"/>
      <c r="F94" s="271"/>
      <c r="G94" s="271"/>
      <c r="H94" s="271"/>
      <c r="I94" s="271"/>
      <c r="J94" s="271"/>
      <c r="K94" s="271"/>
      <c r="L94" s="271"/>
      <c r="M94" s="271"/>
      <c r="N94" s="271"/>
      <c r="O94" s="271"/>
      <c r="P94" s="271"/>
      <c r="Q94" s="271"/>
      <c r="R94" s="271"/>
      <c r="S94" s="271"/>
      <c r="T94" s="271"/>
      <c r="U94" s="271"/>
      <c r="V94" s="271"/>
      <c r="W94" s="271"/>
      <c r="X94" s="271"/>
      <c r="Y94" s="271"/>
      <c r="Z94" s="271"/>
      <c r="AA94" s="271"/>
      <c r="AB94" s="271"/>
      <c r="AC94" s="271"/>
      <c r="AD94" s="271"/>
      <c r="AE94" s="271"/>
      <c r="AF94" s="271"/>
      <c r="AG94" s="271"/>
      <c r="AH94" s="271"/>
      <c r="AI94" s="271"/>
      <c r="AJ94" s="271"/>
      <c r="AK94" s="271"/>
      <c r="AL94" s="271"/>
      <c r="AM94" s="271"/>
      <c r="AN94" s="271"/>
      <c r="AO94" s="271"/>
      <c r="AP94" s="271"/>
      <c r="AQ94" s="271"/>
      <c r="AR94" s="232"/>
      <c r="AS94" s="34"/>
      <c r="AT94" s="51" t="s">
        <v>66</v>
      </c>
      <c r="AU94" s="66"/>
      <c r="AV94" s="51"/>
      <c r="AW94" s="51"/>
      <c r="AX94" s="46" t="s">
        <v>8</v>
      </c>
      <c r="AY94" s="46"/>
      <c r="AZ94" s="46"/>
      <c r="BA94" s="46"/>
      <c r="BB94" s="46"/>
      <c r="BC94" s="46"/>
      <c r="BD94" s="46"/>
      <c r="BE94" s="54"/>
      <c r="BF94" s="47"/>
      <c r="BG94" s="47"/>
      <c r="BH94" s="46"/>
      <c r="BI94" s="40" t="s">
        <v>88</v>
      </c>
      <c r="BJ94" s="51"/>
      <c r="BK94" s="178"/>
      <c r="BM94" s="184"/>
    </row>
    <row r="95" spans="1:65" ht="11.25" customHeight="1">
      <c r="A95" s="35"/>
      <c r="B95" s="81"/>
      <c r="C95" s="81"/>
      <c r="D95" s="41"/>
      <c r="E95" s="151"/>
      <c r="F95" s="271"/>
      <c r="G95" s="271"/>
      <c r="H95" s="271"/>
      <c r="I95" s="271"/>
      <c r="J95" s="271"/>
      <c r="K95" s="271"/>
      <c r="L95" s="271"/>
      <c r="M95" s="271"/>
      <c r="N95" s="271"/>
      <c r="O95" s="271"/>
      <c r="P95" s="271"/>
      <c r="Q95" s="271"/>
      <c r="R95" s="271"/>
      <c r="S95" s="271"/>
      <c r="T95" s="271"/>
      <c r="U95" s="271"/>
      <c r="V95" s="271"/>
      <c r="W95" s="271"/>
      <c r="X95" s="271"/>
      <c r="Y95" s="271"/>
      <c r="Z95" s="271"/>
      <c r="AA95" s="271"/>
      <c r="AB95" s="271"/>
      <c r="AC95" s="271"/>
      <c r="AD95" s="271"/>
      <c r="AE95" s="271"/>
      <c r="AF95" s="271"/>
      <c r="AG95" s="271"/>
      <c r="AH95" s="271"/>
      <c r="AI95" s="271"/>
      <c r="AJ95" s="271"/>
      <c r="AK95" s="271"/>
      <c r="AL95" s="271"/>
      <c r="AM95" s="271"/>
      <c r="AN95" s="271"/>
      <c r="AO95" s="271"/>
      <c r="AP95" s="271"/>
      <c r="AQ95" s="271"/>
      <c r="AR95" s="232"/>
      <c r="AS95" s="34"/>
      <c r="AT95" s="51" t="s">
        <v>81</v>
      </c>
      <c r="AU95" s="66"/>
      <c r="AV95" s="51"/>
      <c r="AW95" s="51"/>
      <c r="AX95" s="46" t="s">
        <v>8</v>
      </c>
      <c r="AY95" s="46"/>
      <c r="AZ95" s="46"/>
      <c r="BA95" s="46"/>
      <c r="BB95" s="46"/>
      <c r="BC95" s="46"/>
      <c r="BD95" s="46"/>
      <c r="BE95" s="54"/>
      <c r="BF95" s="46"/>
      <c r="BG95" s="46"/>
      <c r="BH95" s="46"/>
      <c r="BI95" s="40" t="s">
        <v>89</v>
      </c>
      <c r="BJ95" s="51"/>
      <c r="BK95" s="178"/>
      <c r="BM95" s="184"/>
    </row>
    <row r="96" spans="1:65" ht="6" customHeight="1" thickBot="1">
      <c r="A96" s="35"/>
      <c r="B96" s="24"/>
      <c r="C96" s="24"/>
      <c r="D96" s="42"/>
      <c r="E96" s="38"/>
      <c r="F96" s="23"/>
      <c r="G96" s="23"/>
      <c r="H96" s="23"/>
      <c r="I96" s="23"/>
      <c r="J96" s="23"/>
      <c r="K96" s="23"/>
      <c r="L96" s="23"/>
      <c r="M96" s="23"/>
      <c r="N96" s="23"/>
      <c r="O96" s="23"/>
      <c r="P96" s="23"/>
      <c r="Q96" s="23"/>
      <c r="R96" s="23"/>
      <c r="S96" s="23"/>
      <c r="T96" s="23"/>
      <c r="U96" s="23"/>
      <c r="V96" s="23"/>
      <c r="W96" s="23"/>
      <c r="X96" s="23"/>
      <c r="Y96" s="128"/>
      <c r="Z96" s="128"/>
      <c r="AA96" s="128"/>
      <c r="AB96" s="128"/>
      <c r="AC96" s="128"/>
      <c r="AD96" s="128"/>
      <c r="AE96" s="128"/>
      <c r="AF96" s="128"/>
      <c r="AG96" s="128"/>
      <c r="AH96" s="128"/>
      <c r="AI96" s="128"/>
      <c r="AJ96" s="128"/>
      <c r="AK96" s="128"/>
      <c r="AL96" s="128"/>
      <c r="AM96" s="128"/>
      <c r="AN96" s="128"/>
      <c r="AO96" s="128"/>
      <c r="AP96" s="128"/>
      <c r="AQ96" s="128"/>
      <c r="AR96" s="128"/>
      <c r="AS96" s="38"/>
      <c r="AT96" s="23"/>
      <c r="AU96" s="23"/>
      <c r="AV96" s="23"/>
      <c r="AW96" s="23"/>
      <c r="AX96" s="23"/>
      <c r="AY96" s="23"/>
      <c r="AZ96" s="23"/>
      <c r="BA96" s="23"/>
      <c r="BB96" s="23"/>
      <c r="BC96" s="23"/>
      <c r="BD96" s="23"/>
      <c r="BE96" s="23"/>
      <c r="BF96" s="23"/>
      <c r="BG96" s="23"/>
      <c r="BH96" s="23"/>
      <c r="BI96" s="23"/>
      <c r="BJ96" s="23"/>
      <c r="BK96" s="186"/>
      <c r="BL96" s="131"/>
      <c r="BM96" s="137"/>
    </row>
    <row r="97" spans="2:71" ht="6" customHeight="1">
      <c r="B97" s="206"/>
      <c r="C97" s="207"/>
      <c r="D97" s="208"/>
      <c r="E97" s="34"/>
      <c r="F97" s="57"/>
      <c r="G97" s="57"/>
      <c r="H97" s="57"/>
      <c r="I97" s="57"/>
      <c r="J97" s="57"/>
      <c r="K97" s="57"/>
      <c r="L97" s="57"/>
      <c r="M97" s="57"/>
      <c r="N97" s="57"/>
      <c r="O97" s="57"/>
      <c r="P97" s="57"/>
      <c r="Q97" s="57"/>
      <c r="R97" s="57"/>
      <c r="S97" s="57"/>
      <c r="T97" s="57"/>
      <c r="U97" s="57"/>
      <c r="V97" s="57"/>
      <c r="W97" s="57"/>
      <c r="X97" s="57"/>
      <c r="Y97" s="57"/>
      <c r="Z97" s="57"/>
      <c r="AA97" s="139"/>
      <c r="AB97" s="139"/>
      <c r="AC97" s="139"/>
      <c r="AD97" s="139"/>
      <c r="AE97" s="139"/>
      <c r="AF97" s="139"/>
      <c r="AG97" s="139"/>
      <c r="AH97" s="139"/>
      <c r="AI97" s="139"/>
      <c r="AJ97" s="139"/>
      <c r="AK97" s="139"/>
      <c r="AL97" s="139"/>
      <c r="AM97" s="139"/>
      <c r="AN97" s="139"/>
      <c r="AO97" s="139"/>
      <c r="AP97" s="139"/>
      <c r="AQ97" s="139"/>
      <c r="AR97" s="139"/>
      <c r="AS97" s="44"/>
      <c r="AT97" s="57"/>
      <c r="AU97" s="57"/>
      <c r="AV97" s="57"/>
      <c r="AW97" s="57"/>
      <c r="AX97" s="57"/>
      <c r="AY97" s="57"/>
      <c r="AZ97" s="57"/>
      <c r="BA97" s="57"/>
      <c r="BB97" s="57"/>
      <c r="BC97" s="57"/>
      <c r="BD97" s="57"/>
      <c r="BE97" s="57"/>
      <c r="BF97" s="57"/>
      <c r="BG97" s="57"/>
      <c r="BH97" s="57"/>
      <c r="BI97" s="57"/>
      <c r="BJ97" s="57"/>
      <c r="BK97" s="209"/>
      <c r="BL97" s="139"/>
      <c r="BM97" s="210"/>
      <c r="BS97" s="123"/>
    </row>
    <row r="98" spans="2:71" ht="11.25" customHeight="1">
      <c r="B98" s="31"/>
      <c r="C98" s="144">
        <v>125</v>
      </c>
      <c r="D98" s="33"/>
      <c r="E98" s="34"/>
      <c r="F98" s="275" t="str">
        <f ca="1">VLOOKUP(INDIRECT(ADDRESS(ROW(),COLUMN()-3)),INDIRECT("translations[[Question Num]:["&amp; Language_Selected &amp;"]]"),MATCH(Language_Selected,Language_Options,0)+1,FALSE)</f>
        <v xml:space="preserve"> Est-ce que {NOM D'ENFANT} souffre d'une des maladies suivantes ou présente un ou des symptômes suivants :</v>
      </c>
      <c r="G98" s="275"/>
      <c r="H98" s="275"/>
      <c r="I98" s="275"/>
      <c r="J98" s="275"/>
      <c r="K98" s="275"/>
      <c r="L98" s="275"/>
      <c r="M98" s="275"/>
      <c r="N98" s="275"/>
      <c r="O98" s="275"/>
      <c r="P98" s="275"/>
      <c r="Q98" s="275"/>
      <c r="R98" s="275"/>
      <c r="S98" s="275"/>
      <c r="T98" s="275"/>
      <c r="U98" s="275"/>
      <c r="V98" s="275"/>
      <c r="W98" s="275"/>
      <c r="X98" s="275"/>
      <c r="Y98" s="275"/>
      <c r="Z98" s="275"/>
      <c r="AA98" s="275"/>
      <c r="AB98" s="275"/>
      <c r="AC98" s="275"/>
      <c r="AD98" s="275"/>
      <c r="AE98" s="275"/>
      <c r="AF98" s="275"/>
      <c r="AG98" s="275"/>
      <c r="AH98" s="275"/>
      <c r="AI98" s="275"/>
      <c r="AJ98" s="275"/>
      <c r="AK98" s="275"/>
      <c r="AL98" s="275"/>
      <c r="AM98" s="275"/>
      <c r="AN98" s="275"/>
      <c r="AO98" s="275"/>
      <c r="AP98" s="275"/>
      <c r="AQ98" s="275"/>
      <c r="AS98" s="34"/>
      <c r="AT98" s="51"/>
      <c r="AU98" s="51"/>
      <c r="AV98" s="51"/>
      <c r="AW98" s="51"/>
      <c r="AX98" s="51"/>
      <c r="AY98" s="51"/>
      <c r="AZ98" s="51"/>
      <c r="BA98" s="51"/>
      <c r="BB98" s="51"/>
      <c r="BC98" s="51"/>
      <c r="BD98" s="32"/>
      <c r="BE98" s="276" t="s">
        <v>90</v>
      </c>
      <c r="BF98" s="276"/>
      <c r="BG98" s="276"/>
      <c r="BH98" s="270" t="s">
        <v>91</v>
      </c>
      <c r="BI98" s="270"/>
      <c r="BJ98" s="277"/>
      <c r="BK98" s="32"/>
      <c r="BL98" s="32"/>
      <c r="BM98" s="200"/>
    </row>
    <row r="99" spans="2:71" ht="11.25" customHeight="1">
      <c r="B99" s="31"/>
      <c r="D99" s="33"/>
      <c r="E99" s="34"/>
      <c r="F99" s="234" t="s">
        <v>92</v>
      </c>
      <c r="G99" s="275" t="str">
        <f ca="1">VLOOKUP(CONCATENATE($C$98&amp;INDIRECT(ADDRESS(ROW(),COLUMN()-1))),INDIRECT("translations[[Question Num]:["&amp; Language_Selected &amp;"]]"),MATCH(Language_Selected,Language_Options,0)+1,FALSE)</f>
        <v>Prostration, c'est-à-dire un état de faiblesse extrême?</v>
      </c>
      <c r="H99" s="275"/>
      <c r="I99" s="275"/>
      <c r="J99" s="275"/>
      <c r="K99" s="275"/>
      <c r="L99" s="275"/>
      <c r="M99" s="275"/>
      <c r="N99" s="275"/>
      <c r="O99" s="275"/>
      <c r="P99" s="275"/>
      <c r="Q99" s="275"/>
      <c r="R99" s="275"/>
      <c r="S99" s="275"/>
      <c r="T99" s="275"/>
      <c r="U99" s="275"/>
      <c r="V99" s="275"/>
      <c r="W99" s="275"/>
      <c r="X99" s="275"/>
      <c r="Y99" s="275"/>
      <c r="Z99" s="275"/>
      <c r="AA99" s="275"/>
      <c r="AB99" s="275"/>
      <c r="AC99" s="275"/>
      <c r="AD99" s="275"/>
      <c r="AE99" s="275"/>
      <c r="AF99" s="275"/>
      <c r="AG99" s="275"/>
      <c r="AH99" s="275"/>
      <c r="AI99" s="275"/>
      <c r="AJ99" s="275"/>
      <c r="AK99" s="275"/>
      <c r="AL99" s="275"/>
      <c r="AM99" s="275"/>
      <c r="AN99" s="275"/>
      <c r="AO99" s="275"/>
      <c r="AP99" s="275"/>
      <c r="AQ99" s="275"/>
      <c r="AS99" s="34"/>
      <c r="AT99" s="243" t="s">
        <v>93</v>
      </c>
      <c r="AV99" s="51"/>
      <c r="BB99" s="47"/>
      <c r="BC99" s="47" t="s">
        <v>8</v>
      </c>
      <c r="BD99" s="47"/>
      <c r="BE99" s="47"/>
      <c r="BF99" s="124" t="s">
        <v>65</v>
      </c>
      <c r="BI99" s="124" t="s">
        <v>67</v>
      </c>
      <c r="BJ99" s="177"/>
      <c r="BK99" s="178"/>
      <c r="BM99" s="200"/>
    </row>
    <row r="100" spans="2:71" ht="11.25" customHeight="1">
      <c r="B100" s="31"/>
      <c r="D100" s="33"/>
      <c r="E100" s="34"/>
      <c r="F100" s="234" t="s">
        <v>94</v>
      </c>
      <c r="G100" s="275" t="str">
        <f ca="1">VLOOKUP(CONCATENATE($C$98&amp;INDIRECT(ADDRESS(ROW(),COLUMN()-1))),INDIRECT("translations[[Question Num]:["&amp; Language_Selected &amp;"]]"),MATCH(Language_Selected,Language_Options,0)+1,FALSE)</f>
        <v>Problèmes cardiaques?</v>
      </c>
      <c r="H100" s="275"/>
      <c r="I100" s="275"/>
      <c r="J100" s="275"/>
      <c r="K100" s="275"/>
      <c r="L100" s="275"/>
      <c r="M100" s="275"/>
      <c r="N100" s="275"/>
      <c r="O100" s="275"/>
      <c r="P100" s="275"/>
      <c r="Q100" s="275"/>
      <c r="R100" s="275"/>
      <c r="S100" s="275"/>
      <c r="T100" s="275"/>
      <c r="U100" s="275"/>
      <c r="V100" s="275"/>
      <c r="W100" s="275"/>
      <c r="X100" s="275"/>
      <c r="Y100" s="275"/>
      <c r="Z100" s="275"/>
      <c r="AA100" s="275"/>
      <c r="AB100" s="275"/>
      <c r="AC100" s="275"/>
      <c r="AD100" s="275"/>
      <c r="AE100" s="275"/>
      <c r="AF100" s="275"/>
      <c r="AG100" s="275"/>
      <c r="AH100" s="275"/>
      <c r="AI100" s="275"/>
      <c r="AJ100" s="275"/>
      <c r="AK100" s="275"/>
      <c r="AL100" s="275"/>
      <c r="AM100" s="275"/>
      <c r="AN100" s="275"/>
      <c r="AO100" s="275"/>
      <c r="AP100" s="275"/>
      <c r="AQ100" s="275"/>
      <c r="AS100" s="34"/>
      <c r="AT100" t="s">
        <v>95</v>
      </c>
      <c r="BJ100" s="177"/>
      <c r="BK100" s="178"/>
      <c r="BM100" s="200"/>
    </row>
    <row r="101" spans="2:71" ht="11.25" customHeight="1">
      <c r="B101" s="31"/>
      <c r="D101" s="33"/>
      <c r="E101" s="34"/>
      <c r="F101" s="23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4"/>
      <c r="AJ101" s="154"/>
      <c r="AK101" s="154"/>
      <c r="AL101" s="154"/>
      <c r="AM101" s="154"/>
      <c r="AN101" s="154"/>
      <c r="AO101" s="154"/>
      <c r="AP101" s="154"/>
      <c r="AQ101" s="154"/>
      <c r="AS101" s="34"/>
      <c r="AV101" t="s">
        <v>96</v>
      </c>
      <c r="BC101" s="47" t="s">
        <v>8</v>
      </c>
      <c r="BD101" s="47"/>
      <c r="BE101" s="47"/>
      <c r="BF101" s="124" t="s">
        <v>65</v>
      </c>
      <c r="BI101" s="124" t="s">
        <v>67</v>
      </c>
      <c r="BJ101" s="177"/>
      <c r="BK101" s="178"/>
      <c r="BM101" s="200"/>
    </row>
    <row r="102" spans="2:71" ht="11.25" customHeight="1">
      <c r="B102" s="31"/>
      <c r="C102" s="81"/>
      <c r="D102" s="33"/>
      <c r="E102" s="34"/>
      <c r="F102" s="234" t="s">
        <v>97</v>
      </c>
      <c r="G102" s="275" t="str">
        <f t="shared" ref="G102:G107" ca="1" si="0">VLOOKUP(CONCATENATE($C$98&amp;INDIRECT(ADDRESS(ROW(),COLUMN()-1))),INDIRECT("translations[[Question Num]:["&amp; Language_Selected &amp;"]]"),MATCH(Language_Selected,Language_Options,0)+1,FALSE)</f>
        <v>Perte de conscience?</v>
      </c>
      <c r="H102" s="275"/>
      <c r="I102" s="275"/>
      <c r="J102" s="275"/>
      <c r="K102" s="275"/>
      <c r="L102" s="275"/>
      <c r="M102" s="275"/>
      <c r="N102" s="275"/>
      <c r="O102" s="275"/>
      <c r="P102" s="275"/>
      <c r="Q102" s="275"/>
      <c r="R102" s="275"/>
      <c r="S102" s="275"/>
      <c r="T102" s="275"/>
      <c r="U102" s="275"/>
      <c r="V102" s="275"/>
      <c r="W102" s="275"/>
      <c r="X102" s="275"/>
      <c r="Y102" s="275"/>
      <c r="Z102" s="275"/>
      <c r="AA102" s="275"/>
      <c r="AB102" s="275"/>
      <c r="AC102" s="275"/>
      <c r="AD102" s="275"/>
      <c r="AE102" s="275"/>
      <c r="AF102" s="275"/>
      <c r="AG102" s="275"/>
      <c r="AH102" s="275"/>
      <c r="AI102" s="275"/>
      <c r="AJ102" s="275"/>
      <c r="AK102" s="275"/>
      <c r="AL102" s="275"/>
      <c r="AM102" s="275"/>
      <c r="AN102" s="275"/>
      <c r="AO102" s="275"/>
      <c r="AP102" s="275"/>
      <c r="AQ102" s="275"/>
      <c r="AS102" s="34"/>
      <c r="AT102" t="s">
        <v>98</v>
      </c>
      <c r="BF102" s="124" t="s">
        <v>65</v>
      </c>
      <c r="BI102" s="124" t="s">
        <v>67</v>
      </c>
      <c r="BJ102" s="177"/>
      <c r="BK102" s="178"/>
      <c r="BM102" s="200"/>
    </row>
    <row r="103" spans="2:71" ht="11.25" customHeight="1">
      <c r="B103" s="31"/>
      <c r="C103" s="81"/>
      <c r="D103" s="33"/>
      <c r="E103" s="34"/>
      <c r="F103" s="234" t="s">
        <v>99</v>
      </c>
      <c r="G103" s="275" t="str">
        <f t="shared" ca="1" si="0"/>
        <v>Respiration difficile ou rapide  ?</v>
      </c>
      <c r="H103" s="275"/>
      <c r="I103" s="275"/>
      <c r="J103" s="275"/>
      <c r="K103" s="275"/>
      <c r="L103" s="275"/>
      <c r="M103" s="275"/>
      <c r="N103" s="275"/>
      <c r="O103" s="275"/>
      <c r="P103" s="275"/>
      <c r="Q103" s="275"/>
      <c r="R103" s="275"/>
      <c r="S103" s="275"/>
      <c r="T103" s="275"/>
      <c r="U103" s="275"/>
      <c r="V103" s="275"/>
      <c r="W103" s="275"/>
      <c r="X103" s="275"/>
      <c r="Y103" s="275"/>
      <c r="Z103" s="275"/>
      <c r="AA103" s="275"/>
      <c r="AB103" s="275"/>
      <c r="AC103" s="275"/>
      <c r="AD103" s="275"/>
      <c r="AE103" s="275"/>
      <c r="AF103" s="275"/>
      <c r="AG103" s="275"/>
      <c r="AH103" s="275"/>
      <c r="AI103" s="275"/>
      <c r="AJ103" s="275"/>
      <c r="AK103" s="275"/>
      <c r="AL103" s="275"/>
      <c r="AM103" s="275"/>
      <c r="AN103" s="275"/>
      <c r="AO103" s="275"/>
      <c r="AP103" s="275"/>
      <c r="AQ103" s="275"/>
      <c r="AS103" s="34"/>
      <c r="AT103" t="s">
        <v>100</v>
      </c>
      <c r="BC103" s="47"/>
      <c r="BD103" s="47"/>
      <c r="BE103" s="47"/>
      <c r="BF103" s="124" t="s">
        <v>65</v>
      </c>
      <c r="BG103" s="47"/>
      <c r="BI103" s="124" t="s">
        <v>67</v>
      </c>
      <c r="BJ103" s="177"/>
      <c r="BK103" s="178"/>
      <c r="BM103" s="200"/>
    </row>
    <row r="104" spans="2:71" ht="11.25" customHeight="1">
      <c r="B104" s="31"/>
      <c r="C104" s="81"/>
      <c r="D104" s="33"/>
      <c r="E104" s="34"/>
      <c r="F104" s="234" t="s">
        <v>101</v>
      </c>
      <c r="G104" s="275" t="str">
        <f t="shared" ca="1" si="0"/>
        <v>Convulsions ?</v>
      </c>
      <c r="H104" s="275"/>
      <c r="I104" s="275"/>
      <c r="J104" s="275"/>
      <c r="K104" s="275"/>
      <c r="L104" s="275"/>
      <c r="M104" s="275"/>
      <c r="N104" s="275"/>
      <c r="O104" s="275"/>
      <c r="P104" s="275"/>
      <c r="Q104" s="275"/>
      <c r="R104" s="275"/>
      <c r="S104" s="275"/>
      <c r="T104" s="275"/>
      <c r="U104" s="275"/>
      <c r="V104" s="275"/>
      <c r="W104" s="275"/>
      <c r="X104" s="275"/>
      <c r="Y104" s="275"/>
      <c r="Z104" s="275"/>
      <c r="AA104" s="275"/>
      <c r="AB104" s="275"/>
      <c r="AC104" s="275"/>
      <c r="AD104" s="275"/>
      <c r="AE104" s="275"/>
      <c r="AF104" s="275"/>
      <c r="AG104" s="275"/>
      <c r="AH104" s="275"/>
      <c r="AI104" s="275"/>
      <c r="AJ104" s="275"/>
      <c r="AK104" s="275"/>
      <c r="AL104" s="275"/>
      <c r="AM104" s="275"/>
      <c r="AN104" s="275"/>
      <c r="AO104" s="275"/>
      <c r="AP104" s="275"/>
      <c r="AQ104" s="275"/>
      <c r="AS104" s="34"/>
      <c r="AT104" t="s">
        <v>102</v>
      </c>
      <c r="BA104" s="47"/>
      <c r="BB104" s="47"/>
      <c r="BC104" s="47" t="s">
        <v>8</v>
      </c>
      <c r="BD104" s="47"/>
      <c r="BE104" s="47"/>
      <c r="BF104" s="124" t="s">
        <v>65</v>
      </c>
      <c r="BI104" s="124" t="s">
        <v>67</v>
      </c>
      <c r="BJ104" s="177"/>
      <c r="BK104" s="178"/>
      <c r="BM104" s="200"/>
    </row>
    <row r="105" spans="2:71" ht="11.25" customHeight="1">
      <c r="B105" s="31"/>
      <c r="C105" s="81"/>
      <c r="D105" s="33"/>
      <c r="E105" s="34"/>
      <c r="F105" s="234" t="s">
        <v>103</v>
      </c>
      <c r="G105" s="275" t="str">
        <f t="shared" ca="1" si="0"/>
        <v>Saignements anormaux ?</v>
      </c>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275"/>
      <c r="AM105" s="275"/>
      <c r="AN105" s="275"/>
      <c r="AO105" s="275"/>
      <c r="AP105" s="275"/>
      <c r="AQ105" s="275"/>
      <c r="AS105" s="34"/>
      <c r="AT105" t="s">
        <v>104</v>
      </c>
      <c r="BA105" s="47"/>
      <c r="BB105" s="47" t="s">
        <v>8</v>
      </c>
      <c r="BC105" s="47"/>
      <c r="BD105" s="47"/>
      <c r="BE105" s="47"/>
      <c r="BF105" s="124" t="s">
        <v>65</v>
      </c>
      <c r="BI105" s="124" t="s">
        <v>67</v>
      </c>
      <c r="BJ105" s="177"/>
      <c r="BK105" s="178"/>
      <c r="BM105" s="200"/>
    </row>
    <row r="106" spans="2:71" ht="11.25" customHeight="1">
      <c r="B106" s="31"/>
      <c r="C106" s="81"/>
      <c r="D106" s="33"/>
      <c r="E106" s="34"/>
      <c r="F106" s="234" t="s">
        <v>105</v>
      </c>
      <c r="G106" s="275" t="str">
        <f t="shared" ca="1" si="0"/>
        <v>Jaunisse ou peau jaunâtre  ?</v>
      </c>
      <c r="H106" s="275"/>
      <c r="I106" s="275"/>
      <c r="J106" s="275"/>
      <c r="K106" s="275"/>
      <c r="L106" s="275"/>
      <c r="M106" s="275"/>
      <c r="N106" s="275"/>
      <c r="O106" s="275"/>
      <c r="P106" s="275"/>
      <c r="Q106" s="275"/>
      <c r="R106" s="275"/>
      <c r="S106" s="275"/>
      <c r="T106" s="275"/>
      <c r="U106" s="275"/>
      <c r="V106" s="275"/>
      <c r="W106" s="275"/>
      <c r="X106" s="275"/>
      <c r="Y106" s="275"/>
      <c r="Z106" s="275"/>
      <c r="AA106" s="275"/>
      <c r="AB106" s="275"/>
      <c r="AC106" s="275"/>
      <c r="AD106" s="275"/>
      <c r="AE106" s="275"/>
      <c r="AF106" s="275"/>
      <c r="AG106" s="275"/>
      <c r="AH106" s="275"/>
      <c r="AI106" s="275"/>
      <c r="AJ106" s="275"/>
      <c r="AK106" s="275"/>
      <c r="AL106" s="275"/>
      <c r="AM106" s="275"/>
      <c r="AN106" s="275"/>
      <c r="AO106" s="275"/>
      <c r="AP106" s="275"/>
      <c r="AQ106" s="275"/>
      <c r="AS106" s="34"/>
      <c r="AT106" t="s">
        <v>106</v>
      </c>
      <c r="BA106" s="47" t="s">
        <v>8</v>
      </c>
      <c r="BB106" s="47"/>
      <c r="BC106" s="47"/>
      <c r="BD106" s="47"/>
      <c r="BE106" s="47"/>
      <c r="BF106" s="124" t="s">
        <v>65</v>
      </c>
      <c r="BI106" s="124" t="s">
        <v>67</v>
      </c>
      <c r="BJ106" s="177"/>
      <c r="BK106" s="178"/>
      <c r="BM106" s="200"/>
    </row>
    <row r="107" spans="2:71" ht="11.25" customHeight="1">
      <c r="B107" s="31"/>
      <c r="C107" s="81"/>
      <c r="D107" s="33"/>
      <c r="E107" s="34"/>
      <c r="F107" s="234" t="s">
        <v>107</v>
      </c>
      <c r="G107" s="275" t="str">
        <f t="shared" ca="1" si="0"/>
        <v>Urines foncées ?</v>
      </c>
      <c r="H107" s="275"/>
      <c r="I107" s="275"/>
      <c r="J107" s="275"/>
      <c r="K107" s="275"/>
      <c r="L107" s="275"/>
      <c r="M107" s="275"/>
      <c r="N107" s="275"/>
      <c r="O107" s="275"/>
      <c r="P107" s="275"/>
      <c r="Q107" s="275"/>
      <c r="R107" s="275"/>
      <c r="S107" s="275"/>
      <c r="T107" s="275"/>
      <c r="U107" s="275"/>
      <c r="V107" s="275"/>
      <c r="W107" s="275"/>
      <c r="X107" s="275"/>
      <c r="Y107" s="275"/>
      <c r="Z107" s="275"/>
      <c r="AA107" s="275"/>
      <c r="AB107" s="275"/>
      <c r="AC107" s="275"/>
      <c r="AD107" s="275"/>
      <c r="AE107" s="275"/>
      <c r="AF107" s="275"/>
      <c r="AG107" s="275"/>
      <c r="AH107" s="275"/>
      <c r="AI107" s="275"/>
      <c r="AJ107" s="275"/>
      <c r="AK107" s="275"/>
      <c r="AL107" s="275"/>
      <c r="AM107" s="275"/>
      <c r="AN107" s="275"/>
      <c r="AO107" s="275"/>
      <c r="AP107" s="275"/>
      <c r="AQ107" s="275"/>
      <c r="AS107" s="34"/>
      <c r="AT107" t="s">
        <v>108</v>
      </c>
      <c r="BB107" s="47" t="s">
        <v>8</v>
      </c>
      <c r="BC107" s="47"/>
      <c r="BD107" s="47"/>
      <c r="BE107" s="47"/>
      <c r="BF107" s="124" t="s">
        <v>65</v>
      </c>
      <c r="BI107" s="124" t="s">
        <v>67</v>
      </c>
      <c r="BJ107" s="177"/>
      <c r="BK107" s="178"/>
      <c r="BM107" s="200"/>
    </row>
    <row r="108" spans="2:71" ht="6" customHeight="1" thickBot="1">
      <c r="B108" s="36"/>
      <c r="C108" s="24"/>
      <c r="D108" s="37"/>
      <c r="E108" s="38"/>
      <c r="F108" s="23"/>
      <c r="G108" s="23"/>
      <c r="H108" s="23"/>
      <c r="I108" s="23"/>
      <c r="J108" s="23"/>
      <c r="K108" s="23"/>
      <c r="L108" s="23"/>
      <c r="M108" s="23"/>
      <c r="N108" s="23"/>
      <c r="O108" s="23"/>
      <c r="P108" s="23"/>
      <c r="Q108" s="23"/>
      <c r="R108" s="23"/>
      <c r="S108" s="23"/>
      <c r="T108" s="23"/>
      <c r="U108" s="23"/>
      <c r="V108" s="23"/>
      <c r="W108" s="23"/>
      <c r="X108" s="23"/>
      <c r="Y108" s="23"/>
      <c r="Z108" s="23"/>
      <c r="AA108" s="128"/>
      <c r="AB108" s="128"/>
      <c r="AC108" s="128"/>
      <c r="AD108" s="128"/>
      <c r="AE108" s="128"/>
      <c r="AF108" s="128"/>
      <c r="AG108" s="128"/>
      <c r="AH108" s="128"/>
      <c r="AI108" s="128"/>
      <c r="AJ108" s="128"/>
      <c r="AK108" s="128"/>
      <c r="AL108" s="128"/>
      <c r="AM108" s="128"/>
      <c r="AN108" s="128"/>
      <c r="AO108" s="128"/>
      <c r="AP108" s="128"/>
      <c r="AQ108" s="128"/>
      <c r="AR108" s="128"/>
      <c r="AS108" s="38"/>
      <c r="AT108" s="23"/>
      <c r="AU108" s="23"/>
      <c r="AV108" s="23"/>
      <c r="AW108" s="23"/>
      <c r="AX108" s="23"/>
      <c r="AY108" s="23"/>
      <c r="AZ108" s="23"/>
      <c r="BA108" s="23"/>
      <c r="BB108" s="23"/>
      <c r="BC108" s="23"/>
      <c r="BD108" s="23"/>
      <c r="BE108" s="23"/>
      <c r="BF108" s="23"/>
      <c r="BG108" s="23"/>
      <c r="BH108" s="23"/>
      <c r="BI108" s="23"/>
      <c r="BJ108" s="23"/>
      <c r="BK108" s="180"/>
      <c r="BL108" s="128"/>
      <c r="BM108" s="199"/>
    </row>
    <row r="109" spans="2:71" ht="6" customHeight="1">
      <c r="B109" s="26"/>
      <c r="C109" s="27"/>
      <c r="D109" s="28"/>
      <c r="E109" s="29"/>
      <c r="F109" s="51"/>
      <c r="G109" s="51"/>
      <c r="H109" s="51"/>
      <c r="I109" s="51"/>
      <c r="J109" s="51"/>
      <c r="K109" s="51"/>
      <c r="L109" s="51"/>
      <c r="M109" s="51"/>
      <c r="N109" s="51"/>
      <c r="O109" s="51"/>
      <c r="P109" s="51"/>
      <c r="Q109" s="51"/>
      <c r="R109" s="51"/>
      <c r="S109" s="51"/>
      <c r="T109" s="51"/>
      <c r="U109" s="51"/>
      <c r="V109" s="51"/>
      <c r="W109" s="51"/>
      <c r="X109" s="51"/>
      <c r="Y109" s="51"/>
      <c r="Z109" s="51"/>
      <c r="AS109" s="30"/>
      <c r="AT109" s="51"/>
      <c r="AU109" s="30"/>
      <c r="AV109" s="30"/>
      <c r="AW109" s="30"/>
      <c r="AX109" s="30"/>
      <c r="AY109" s="30"/>
      <c r="AZ109" s="30"/>
      <c r="BA109" s="30"/>
      <c r="BB109" s="30"/>
      <c r="BC109" s="30"/>
      <c r="BD109" s="30"/>
      <c r="BE109" s="30"/>
      <c r="BF109" s="30"/>
      <c r="BG109" s="60"/>
      <c r="BH109" s="30"/>
      <c r="BI109" s="30"/>
      <c r="BJ109" s="30"/>
      <c r="BK109" s="178"/>
      <c r="BM109" s="197"/>
    </row>
    <row r="110" spans="2:71" ht="11.25" customHeight="1">
      <c r="B110" s="31"/>
      <c r="C110" s="123">
        <v>126</v>
      </c>
      <c r="D110" s="33"/>
      <c r="E110" s="34"/>
      <c r="F110" s="272" t="s">
        <v>109</v>
      </c>
      <c r="G110" s="272"/>
      <c r="H110" s="272"/>
      <c r="I110" s="272"/>
      <c r="J110" s="272"/>
      <c r="K110" s="272"/>
      <c r="L110" s="272"/>
      <c r="M110" s="272"/>
      <c r="N110" s="272"/>
      <c r="O110" s="272"/>
      <c r="P110" s="272"/>
      <c r="Q110" s="272"/>
      <c r="R110" s="272"/>
      <c r="S110" s="272"/>
      <c r="T110" s="272"/>
      <c r="U110" s="272"/>
      <c r="V110" s="272"/>
      <c r="W110" s="272"/>
      <c r="X110" s="272"/>
      <c r="Y110" s="272"/>
      <c r="Z110" s="272"/>
      <c r="AA110" s="272"/>
      <c r="AB110" s="272"/>
      <c r="AD110" s="152"/>
      <c r="AE110" s="152"/>
      <c r="AF110" s="141" t="s">
        <v>54</v>
      </c>
      <c r="AH110" s="152"/>
      <c r="AI110" s="152"/>
      <c r="AJ110" s="152"/>
      <c r="AK110" s="152"/>
      <c r="AL110" s="152"/>
      <c r="AM110" s="152"/>
      <c r="AO110" s="141" t="s">
        <v>55</v>
      </c>
      <c r="AP110" s="152"/>
      <c r="AS110" s="51"/>
      <c r="AU110" s="51"/>
      <c r="AV110" s="51"/>
      <c r="AW110" s="46"/>
      <c r="AX110" s="47"/>
      <c r="AY110" s="47"/>
      <c r="AZ110" s="46"/>
      <c r="BA110" s="46"/>
      <c r="BB110" s="46"/>
      <c r="BC110" s="46"/>
      <c r="BD110" s="46"/>
      <c r="BE110" s="46"/>
      <c r="BF110" s="46"/>
      <c r="BG110" s="47"/>
      <c r="BH110" s="46"/>
      <c r="BI110" s="61"/>
      <c r="BJ110" s="51"/>
      <c r="BK110" s="178"/>
      <c r="BM110" s="200"/>
    </row>
    <row r="111" spans="2:71" ht="11.25" customHeight="1">
      <c r="B111" s="31"/>
      <c r="C111" s="67"/>
      <c r="D111" s="33"/>
      <c r="E111" s="34"/>
      <c r="F111" s="272"/>
      <c r="G111" s="272"/>
      <c r="H111" s="272"/>
      <c r="I111" s="272"/>
      <c r="J111" s="272"/>
      <c r="K111" s="272"/>
      <c r="L111" s="272"/>
      <c r="M111" s="272"/>
      <c r="N111" s="272"/>
      <c r="O111" s="272"/>
      <c r="P111" s="272"/>
      <c r="Q111" s="272"/>
      <c r="R111" s="272"/>
      <c r="S111" s="272"/>
      <c r="T111" s="272"/>
      <c r="U111" s="272"/>
      <c r="V111" s="272"/>
      <c r="W111" s="272"/>
      <c r="X111" s="272"/>
      <c r="Y111" s="272"/>
      <c r="Z111" s="272"/>
      <c r="AA111" s="272"/>
      <c r="AB111" s="272"/>
      <c r="AC111" s="152"/>
      <c r="AD111" s="152"/>
      <c r="AE111" s="152"/>
      <c r="AF111" s="152"/>
      <c r="AG111" s="152"/>
      <c r="AH111" s="152"/>
      <c r="AI111" s="152"/>
      <c r="AJ111" s="152"/>
      <c r="AK111" s="152"/>
      <c r="AL111" s="152"/>
      <c r="AM111" s="152"/>
      <c r="AN111" s="143"/>
      <c r="AO111" s="141"/>
      <c r="AP111" s="152"/>
      <c r="AS111" s="51"/>
      <c r="AT111" s="51"/>
      <c r="AU111" s="51"/>
      <c r="AV111" s="51"/>
      <c r="AW111" s="46"/>
      <c r="AX111" s="47"/>
      <c r="AY111" s="47"/>
      <c r="AZ111" s="46"/>
      <c r="BA111" s="46"/>
      <c r="BB111" s="46"/>
      <c r="BC111" s="46"/>
      <c r="BD111" s="46"/>
      <c r="BE111" s="46"/>
      <c r="BF111" s="46"/>
      <c r="BG111" s="47"/>
      <c r="BH111" s="46"/>
      <c r="BI111" s="61"/>
      <c r="BJ111" s="51"/>
      <c r="BK111" s="178"/>
      <c r="BM111" s="200">
        <v>128</v>
      </c>
    </row>
    <row r="112" spans="2:71" ht="6" customHeight="1" thickBot="1">
      <c r="B112" s="36"/>
      <c r="C112" s="24"/>
      <c r="D112" s="37"/>
      <c r="E112" s="38"/>
      <c r="F112" s="23"/>
      <c r="G112" s="23"/>
      <c r="H112" s="23"/>
      <c r="I112" s="23"/>
      <c r="J112" s="23"/>
      <c r="K112" s="23"/>
      <c r="L112" s="23"/>
      <c r="M112" s="23"/>
      <c r="N112" s="23"/>
      <c r="O112" s="23"/>
      <c r="P112" s="23"/>
      <c r="Q112" s="23"/>
      <c r="R112" s="23"/>
      <c r="S112" s="23"/>
      <c r="T112" s="23"/>
      <c r="U112" s="23"/>
      <c r="V112" s="23"/>
      <c r="W112" s="23"/>
      <c r="X112" s="23"/>
      <c r="Y112" s="23"/>
      <c r="Z112" s="23"/>
      <c r="AA112" s="128"/>
      <c r="AB112" s="128"/>
      <c r="AC112" s="128"/>
      <c r="AD112" s="128"/>
      <c r="AE112" s="128"/>
      <c r="AF112" s="128"/>
      <c r="AG112" s="128"/>
      <c r="AH112" s="128"/>
      <c r="AI112" s="128"/>
      <c r="AJ112" s="128"/>
      <c r="AK112" s="128"/>
      <c r="AL112" s="128"/>
      <c r="AM112" s="128"/>
      <c r="AN112" s="128"/>
      <c r="AO112" s="128"/>
      <c r="AP112" s="128"/>
      <c r="AQ112" s="128"/>
      <c r="AR112" s="128"/>
      <c r="AS112" s="23"/>
      <c r="AT112" s="23"/>
      <c r="AU112" s="23"/>
      <c r="AV112" s="23"/>
      <c r="AW112" s="23"/>
      <c r="AX112" s="23"/>
      <c r="AY112" s="23"/>
      <c r="AZ112" s="23"/>
      <c r="BA112" s="23"/>
      <c r="BB112" s="23"/>
      <c r="BC112" s="23"/>
      <c r="BD112" s="23"/>
      <c r="BE112" s="23"/>
      <c r="BF112" s="23"/>
      <c r="BG112" s="64"/>
      <c r="BH112" s="23"/>
      <c r="BI112" s="23"/>
      <c r="BJ112" s="23"/>
      <c r="BK112" s="180"/>
      <c r="BL112" s="128"/>
      <c r="BM112" s="199"/>
    </row>
    <row r="113" spans="2:66" ht="6" customHeight="1">
      <c r="B113" s="26"/>
      <c r="C113" s="27"/>
      <c r="D113" s="28"/>
      <c r="E113" s="29"/>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9"/>
      <c r="AS113" s="183"/>
      <c r="AT113" s="127"/>
      <c r="AU113" s="127"/>
      <c r="AV113" s="127"/>
      <c r="AW113" s="127"/>
      <c r="AX113" s="127"/>
      <c r="AY113" s="127"/>
      <c r="AZ113" s="127"/>
      <c r="BA113" s="127"/>
      <c r="BB113" s="127"/>
      <c r="BC113" s="127"/>
      <c r="BD113" s="127"/>
      <c r="BE113" s="127"/>
      <c r="BF113" s="127"/>
      <c r="BG113" s="127"/>
      <c r="BH113" s="127"/>
      <c r="BI113" s="127"/>
      <c r="BJ113" s="127"/>
      <c r="BK113" s="178"/>
      <c r="BM113" s="197"/>
    </row>
    <row r="114" spans="2:66" ht="11.25" customHeight="1">
      <c r="B114" s="31"/>
      <c r="C114" s="144">
        <v>127</v>
      </c>
      <c r="D114" s="33"/>
      <c r="E114" s="34"/>
      <c r="F114" s="272" t="str">
        <f ca="1">VLOOKUP(INDIRECT(ADDRESS(ROW(),COLUMN()-3)),INDIRECT("translations[[Question Num]:["&amp; Language_Selected &amp;"]]"),MATCH(Language_Selected,Language_Options,0)+1,FALSE)</f>
        <v>DÉCLARATION POUR RÉFÉRENCE POUR PALUDISME SÉVÈRE.
Le test pour le diagnostic du paludisme montre que {NOM DE L'ENFANT} a du paludisme. Votre enfant a également des symptômes de paludisme sévère. Le médicament que j'ai contre le paludisme n'aidera pas votre enfant, et je ne peux pas lui donner de traitement. Votre enfant est sérieusement malade et doit être améné tout de suite à un établissement de santé.
ENREGISTRER LE RESULTAT DU TDR DU PALUDISME SUR LA FICHE DE RÉFÉRENCE DU PALUDISME SÉVÈRE.</v>
      </c>
      <c r="G114" s="272"/>
      <c r="H114" s="272"/>
      <c r="I114" s="272"/>
      <c r="J114" s="272"/>
      <c r="K114" s="272"/>
      <c r="L114" s="272"/>
      <c r="M114" s="272"/>
      <c r="N114" s="272"/>
      <c r="O114" s="272"/>
      <c r="P114" s="272"/>
      <c r="Q114" s="272"/>
      <c r="R114" s="272"/>
      <c r="S114" s="272"/>
      <c r="T114" s="272"/>
      <c r="U114" s="272"/>
      <c r="V114" s="272"/>
      <c r="W114" s="272"/>
      <c r="X114" s="272"/>
      <c r="Y114" s="272"/>
      <c r="Z114" s="272"/>
      <c r="AA114" s="272"/>
      <c r="AB114" s="272"/>
      <c r="AC114" s="272"/>
      <c r="AD114" s="272"/>
      <c r="AE114" s="272"/>
      <c r="AF114" s="272"/>
      <c r="AG114" s="272"/>
      <c r="AH114" s="272"/>
      <c r="AI114" s="272"/>
      <c r="AJ114" s="272"/>
      <c r="AK114" s="272"/>
      <c r="AL114" s="272"/>
      <c r="AM114" s="272"/>
      <c r="AN114" s="272"/>
      <c r="AO114" s="272"/>
      <c r="AP114" s="272"/>
      <c r="AQ114" s="272"/>
      <c r="AR114" s="220"/>
      <c r="AS114" s="221"/>
      <c r="AT114" s="140" t="s">
        <v>110</v>
      </c>
      <c r="AU114" s="152"/>
      <c r="AV114" s="152"/>
      <c r="AW114" s="152"/>
      <c r="AX114" s="152"/>
      <c r="AY114" s="152"/>
      <c r="AZ114" s="152"/>
      <c r="BA114" s="152"/>
      <c r="BB114" s="152"/>
      <c r="BC114" s="152"/>
      <c r="BD114" s="152"/>
      <c r="BE114" s="152"/>
      <c r="BF114" s="152"/>
      <c r="BG114" s="152"/>
      <c r="BH114" s="152"/>
      <c r="BI114" s="152"/>
      <c r="BJ114" s="152"/>
      <c r="BK114" s="181"/>
      <c r="BL114" s="154"/>
      <c r="BM114" s="222"/>
    </row>
    <row r="115" spans="2:66" ht="11.25" customHeight="1">
      <c r="B115" s="31"/>
      <c r="C115" s="67"/>
      <c r="D115" s="33"/>
      <c r="E115" s="34"/>
      <c r="F115" s="272"/>
      <c r="G115" s="272"/>
      <c r="H115" s="272"/>
      <c r="I115" s="272"/>
      <c r="J115" s="272"/>
      <c r="K115" s="272"/>
      <c r="L115" s="272"/>
      <c r="M115" s="272"/>
      <c r="N115" s="272"/>
      <c r="O115" s="272"/>
      <c r="P115" s="272"/>
      <c r="Q115" s="272"/>
      <c r="R115" s="272"/>
      <c r="S115" s="272"/>
      <c r="T115" s="272"/>
      <c r="U115" s="272"/>
      <c r="V115" s="272"/>
      <c r="W115" s="272"/>
      <c r="X115" s="272"/>
      <c r="Y115" s="272"/>
      <c r="Z115" s="272"/>
      <c r="AA115" s="272"/>
      <c r="AB115" s="272"/>
      <c r="AC115" s="272"/>
      <c r="AD115" s="272"/>
      <c r="AE115" s="272"/>
      <c r="AF115" s="272"/>
      <c r="AG115" s="272"/>
      <c r="AH115" s="272"/>
      <c r="AI115" s="272"/>
      <c r="AJ115" s="272"/>
      <c r="AK115" s="272"/>
      <c r="AL115" s="272"/>
      <c r="AM115" s="272"/>
      <c r="AN115" s="272"/>
      <c r="AO115" s="272"/>
      <c r="AP115" s="272"/>
      <c r="AQ115" s="272"/>
      <c r="AR115" s="220"/>
      <c r="AS115" s="221"/>
      <c r="AT115" s="152"/>
      <c r="AU115" s="152"/>
      <c r="AV115" s="140" t="s">
        <v>111</v>
      </c>
      <c r="AW115" s="152"/>
      <c r="AX115" s="152"/>
      <c r="AY115" s="140"/>
      <c r="AZ115" s="152"/>
      <c r="BA115" s="152"/>
      <c r="BB115" s="152"/>
      <c r="BC115" s="152"/>
      <c r="BD115" s="152"/>
      <c r="BE115" s="235"/>
      <c r="BF115" s="235" t="s">
        <v>8</v>
      </c>
      <c r="BG115" s="235"/>
      <c r="BH115" s="235"/>
      <c r="BI115" s="62" t="s">
        <v>65</v>
      </c>
      <c r="BJ115" s="152"/>
      <c r="BK115" s="181"/>
      <c r="BL115" s="154"/>
      <c r="BM115" s="222"/>
    </row>
    <row r="116" spans="2:66" ht="11.25" customHeight="1">
      <c r="B116" s="31"/>
      <c r="C116" s="81"/>
      <c r="D116" s="33"/>
      <c r="E116" s="34"/>
      <c r="F116" s="272"/>
      <c r="G116" s="272"/>
      <c r="H116" s="272"/>
      <c r="I116" s="272"/>
      <c r="J116" s="272"/>
      <c r="K116" s="272"/>
      <c r="L116" s="272"/>
      <c r="M116" s="272"/>
      <c r="N116" s="272"/>
      <c r="O116" s="272"/>
      <c r="P116" s="272"/>
      <c r="Q116" s="272"/>
      <c r="R116" s="272"/>
      <c r="S116" s="272"/>
      <c r="T116" s="272"/>
      <c r="U116" s="272"/>
      <c r="V116" s="272"/>
      <c r="W116" s="272"/>
      <c r="X116" s="272"/>
      <c r="Y116" s="272"/>
      <c r="Z116" s="272"/>
      <c r="AA116" s="272"/>
      <c r="AB116" s="272"/>
      <c r="AC116" s="272"/>
      <c r="AD116" s="272"/>
      <c r="AE116" s="272"/>
      <c r="AF116" s="272"/>
      <c r="AG116" s="272"/>
      <c r="AH116" s="272"/>
      <c r="AI116" s="272"/>
      <c r="AJ116" s="272"/>
      <c r="AK116" s="272"/>
      <c r="AL116" s="272"/>
      <c r="AM116" s="272"/>
      <c r="AN116" s="272"/>
      <c r="AO116" s="272"/>
      <c r="AP116" s="272"/>
      <c r="AQ116" s="272"/>
      <c r="AR116" s="220"/>
      <c r="AS116" s="221"/>
      <c r="AT116" s="140" t="s">
        <v>110</v>
      </c>
      <c r="AU116" s="152"/>
      <c r="AV116" s="152"/>
      <c r="AW116" s="152"/>
      <c r="AX116" s="152"/>
      <c r="AY116" s="152"/>
      <c r="AZ116" s="152"/>
      <c r="BA116" s="152"/>
      <c r="BB116" s="152"/>
      <c r="BC116" s="152"/>
      <c r="BD116" s="152"/>
      <c r="BE116" s="152"/>
      <c r="BF116" s="152"/>
      <c r="BG116" s="152"/>
      <c r="BH116" s="152"/>
      <c r="BI116" s="66"/>
      <c r="BJ116" s="152"/>
      <c r="BK116" s="181"/>
      <c r="BL116" s="154"/>
      <c r="BM116" s="222">
        <v>135</v>
      </c>
    </row>
    <row r="117" spans="2:66" ht="11.25" customHeight="1">
      <c r="B117" s="31"/>
      <c r="C117" s="81"/>
      <c r="D117" s="33"/>
      <c r="E117" s="34"/>
      <c r="F117" s="272"/>
      <c r="G117" s="272"/>
      <c r="H117" s="272"/>
      <c r="I117" s="272"/>
      <c r="J117" s="272"/>
      <c r="K117" s="272"/>
      <c r="L117" s="272"/>
      <c r="M117" s="272"/>
      <c r="N117" s="272"/>
      <c r="O117" s="272"/>
      <c r="P117" s="272"/>
      <c r="Q117" s="272"/>
      <c r="R117" s="272"/>
      <c r="S117" s="272"/>
      <c r="T117" s="272"/>
      <c r="U117" s="272"/>
      <c r="V117" s="272"/>
      <c r="W117" s="272"/>
      <c r="X117" s="272"/>
      <c r="Y117" s="272"/>
      <c r="Z117" s="272"/>
      <c r="AA117" s="272"/>
      <c r="AB117" s="272"/>
      <c r="AC117" s="272"/>
      <c r="AD117" s="272"/>
      <c r="AE117" s="272"/>
      <c r="AF117" s="272"/>
      <c r="AG117" s="272"/>
      <c r="AH117" s="272"/>
      <c r="AI117" s="272"/>
      <c r="AJ117" s="272"/>
      <c r="AK117" s="272"/>
      <c r="AL117" s="272"/>
      <c r="AM117" s="272"/>
      <c r="AN117" s="272"/>
      <c r="AO117" s="272"/>
      <c r="AP117" s="272"/>
      <c r="AQ117" s="272"/>
      <c r="AR117" s="220"/>
      <c r="AS117" s="221"/>
      <c r="AT117" s="152"/>
      <c r="AU117" s="152"/>
      <c r="AV117" s="152"/>
      <c r="AW117" s="140" t="s">
        <v>112</v>
      </c>
      <c r="AX117" s="152"/>
      <c r="AY117" s="152"/>
      <c r="AZ117" s="152"/>
      <c r="BA117" s="152"/>
      <c r="BB117" s="152"/>
      <c r="BC117" s="152"/>
      <c r="BD117" s="152"/>
      <c r="BE117" s="235"/>
      <c r="BF117" s="235" t="s">
        <v>8</v>
      </c>
      <c r="BG117" s="235"/>
      <c r="BH117" s="235"/>
      <c r="BI117" s="62" t="s">
        <v>67</v>
      </c>
      <c r="BJ117" s="152"/>
      <c r="BK117" s="181"/>
      <c r="BL117" s="154"/>
      <c r="BM117" s="222"/>
    </row>
    <row r="118" spans="2:66" ht="11.25" customHeight="1">
      <c r="B118" s="31"/>
      <c r="C118" s="81"/>
      <c r="D118" s="33"/>
      <c r="E118" s="34"/>
      <c r="F118" s="272"/>
      <c r="G118" s="272"/>
      <c r="H118" s="272"/>
      <c r="I118" s="272"/>
      <c r="J118" s="272"/>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2"/>
      <c r="AI118" s="272"/>
      <c r="AJ118" s="272"/>
      <c r="AK118" s="272"/>
      <c r="AL118" s="272"/>
      <c r="AM118" s="272"/>
      <c r="AN118" s="272"/>
      <c r="AO118" s="272"/>
      <c r="AP118" s="272"/>
      <c r="AQ118" s="272"/>
      <c r="AR118" s="220"/>
      <c r="AS118" s="221"/>
      <c r="AT118" s="152"/>
      <c r="AU118" s="152"/>
      <c r="AV118" s="152"/>
      <c r="AW118" s="140"/>
      <c r="AX118" s="152"/>
      <c r="AY118" s="152"/>
      <c r="AZ118" s="152"/>
      <c r="BA118" s="152"/>
      <c r="BB118" s="152"/>
      <c r="BC118" s="152"/>
      <c r="BD118" s="152"/>
      <c r="BE118" s="235"/>
      <c r="BF118" s="235"/>
      <c r="BG118" s="235"/>
      <c r="BH118" s="235"/>
      <c r="BI118" s="62"/>
      <c r="BJ118" s="152"/>
      <c r="BK118" s="181"/>
      <c r="BL118" s="154"/>
      <c r="BM118" s="222"/>
    </row>
    <row r="119" spans="2:66" ht="11.25" customHeight="1">
      <c r="B119" s="31"/>
      <c r="C119" s="81"/>
      <c r="D119" s="33"/>
      <c r="E119" s="34"/>
      <c r="F119" s="272"/>
      <c r="G119" s="272"/>
      <c r="H119" s="272"/>
      <c r="I119" s="272"/>
      <c r="J119" s="272"/>
      <c r="K119" s="272"/>
      <c r="L119" s="272"/>
      <c r="M119" s="272"/>
      <c r="N119" s="272"/>
      <c r="O119" s="272"/>
      <c r="P119" s="272"/>
      <c r="Q119" s="272"/>
      <c r="R119" s="272"/>
      <c r="S119" s="272"/>
      <c r="T119" s="272"/>
      <c r="U119" s="272"/>
      <c r="V119" s="272"/>
      <c r="W119" s="272"/>
      <c r="X119" s="272"/>
      <c r="Y119" s="272"/>
      <c r="Z119" s="272"/>
      <c r="AA119" s="272"/>
      <c r="AB119" s="272"/>
      <c r="AC119" s="272"/>
      <c r="AD119" s="272"/>
      <c r="AE119" s="272"/>
      <c r="AF119" s="272"/>
      <c r="AG119" s="272"/>
      <c r="AH119" s="272"/>
      <c r="AI119" s="272"/>
      <c r="AJ119" s="272"/>
      <c r="AK119" s="272"/>
      <c r="AL119" s="272"/>
      <c r="AM119" s="272"/>
      <c r="AN119" s="272"/>
      <c r="AO119" s="272"/>
      <c r="AP119" s="272"/>
      <c r="AQ119" s="272"/>
      <c r="AR119" s="220"/>
      <c r="AS119" s="221"/>
      <c r="AT119" s="152"/>
      <c r="AU119" s="152"/>
      <c r="AV119" s="152"/>
      <c r="AW119" s="140"/>
      <c r="AX119" s="152"/>
      <c r="AY119" s="152"/>
      <c r="AZ119" s="152"/>
      <c r="BA119" s="152"/>
      <c r="BB119" s="152"/>
      <c r="BC119" s="152"/>
      <c r="BD119" s="152"/>
      <c r="BE119" s="235"/>
      <c r="BF119" s="235"/>
      <c r="BG119" s="235"/>
      <c r="BH119" s="235"/>
      <c r="BI119" s="62"/>
      <c r="BJ119" s="152"/>
      <c r="BK119" s="181"/>
      <c r="BL119" s="154"/>
      <c r="BM119" s="222"/>
    </row>
    <row r="120" spans="2:66" ht="11.25" customHeight="1">
      <c r="B120" s="31"/>
      <c r="C120" s="81"/>
      <c r="D120" s="33"/>
      <c r="E120" s="34"/>
      <c r="F120" s="272"/>
      <c r="G120" s="272"/>
      <c r="H120" s="272"/>
      <c r="I120" s="272"/>
      <c r="J120" s="272"/>
      <c r="K120" s="272"/>
      <c r="L120" s="272"/>
      <c r="M120" s="272"/>
      <c r="N120" s="272"/>
      <c r="O120" s="272"/>
      <c r="P120" s="272"/>
      <c r="Q120" s="272"/>
      <c r="R120" s="272"/>
      <c r="S120" s="272"/>
      <c r="T120" s="272"/>
      <c r="U120" s="272"/>
      <c r="V120" s="272"/>
      <c r="W120" s="272"/>
      <c r="X120" s="272"/>
      <c r="Y120" s="272"/>
      <c r="Z120" s="272"/>
      <c r="AA120" s="272"/>
      <c r="AB120" s="272"/>
      <c r="AC120" s="272"/>
      <c r="AD120" s="272"/>
      <c r="AE120" s="272"/>
      <c r="AF120" s="272"/>
      <c r="AG120" s="272"/>
      <c r="AH120" s="272"/>
      <c r="AI120" s="272"/>
      <c r="AJ120" s="272"/>
      <c r="AK120" s="272"/>
      <c r="AL120" s="272"/>
      <c r="AM120" s="272"/>
      <c r="AN120" s="272"/>
      <c r="AO120" s="272"/>
      <c r="AP120" s="272"/>
      <c r="AQ120" s="272"/>
      <c r="AR120" s="220"/>
      <c r="AS120" s="221"/>
      <c r="AT120" s="152"/>
      <c r="AU120" s="152"/>
      <c r="BJ120" s="152"/>
      <c r="BK120" s="181"/>
      <c r="BL120" s="154"/>
      <c r="BM120" s="222"/>
    </row>
    <row r="121" spans="2:66" ht="11.25" customHeight="1">
      <c r="B121" s="31"/>
      <c r="C121" s="81"/>
      <c r="D121" s="33"/>
      <c r="E121" s="34"/>
      <c r="F121" s="272"/>
      <c r="G121" s="272"/>
      <c r="H121" s="272"/>
      <c r="I121" s="272"/>
      <c r="J121" s="272"/>
      <c r="K121" s="272"/>
      <c r="L121" s="272"/>
      <c r="M121" s="272"/>
      <c r="N121" s="272"/>
      <c r="O121" s="272"/>
      <c r="P121" s="272"/>
      <c r="Q121" s="272"/>
      <c r="R121" s="272"/>
      <c r="S121" s="272"/>
      <c r="T121" s="272"/>
      <c r="U121" s="272"/>
      <c r="V121" s="272"/>
      <c r="W121" s="272"/>
      <c r="X121" s="272"/>
      <c r="Y121" s="272"/>
      <c r="Z121" s="272"/>
      <c r="AA121" s="272"/>
      <c r="AB121" s="272"/>
      <c r="AC121" s="272"/>
      <c r="AD121" s="272"/>
      <c r="AE121" s="272"/>
      <c r="AF121" s="272"/>
      <c r="AG121" s="272"/>
      <c r="AH121" s="272"/>
      <c r="AI121" s="272"/>
      <c r="AJ121" s="272"/>
      <c r="AK121" s="272"/>
      <c r="AL121" s="272"/>
      <c r="AM121" s="272"/>
      <c r="AN121" s="272"/>
      <c r="AO121" s="272"/>
      <c r="AP121" s="272"/>
      <c r="AQ121" s="272"/>
      <c r="AR121" s="220"/>
      <c r="AS121" s="221"/>
      <c r="AT121" s="152"/>
      <c r="AU121" s="152"/>
      <c r="BJ121" s="152"/>
      <c r="BK121" s="181"/>
      <c r="BL121" s="154"/>
      <c r="BM121" s="222"/>
    </row>
    <row r="122" spans="2:66" ht="11.25" customHeight="1">
      <c r="B122" s="31"/>
      <c r="C122" s="81"/>
      <c r="D122" s="33"/>
      <c r="E122" s="34"/>
      <c r="F122" s="272"/>
      <c r="G122" s="272"/>
      <c r="H122" s="272"/>
      <c r="I122" s="272"/>
      <c r="J122" s="272"/>
      <c r="K122" s="272"/>
      <c r="L122" s="272"/>
      <c r="M122" s="272"/>
      <c r="N122" s="272"/>
      <c r="O122" s="272"/>
      <c r="P122" s="272"/>
      <c r="Q122" s="272"/>
      <c r="R122" s="272"/>
      <c r="S122" s="272"/>
      <c r="T122" s="272"/>
      <c r="U122" s="272"/>
      <c r="V122" s="272"/>
      <c r="W122" s="272"/>
      <c r="X122" s="272"/>
      <c r="Y122" s="272"/>
      <c r="Z122" s="272"/>
      <c r="AA122" s="272"/>
      <c r="AB122" s="272"/>
      <c r="AC122" s="272"/>
      <c r="AD122" s="272"/>
      <c r="AE122" s="272"/>
      <c r="AF122" s="272"/>
      <c r="AG122" s="272"/>
      <c r="AH122" s="272"/>
      <c r="AI122" s="272"/>
      <c r="AJ122" s="272"/>
      <c r="AK122" s="272"/>
      <c r="AL122" s="272"/>
      <c r="AM122" s="272"/>
      <c r="AN122" s="272"/>
      <c r="AO122" s="272"/>
      <c r="AP122" s="272"/>
      <c r="AQ122" s="272"/>
      <c r="AR122" s="220"/>
      <c r="AS122" s="221"/>
      <c r="AT122" s="152"/>
      <c r="AU122" s="152"/>
      <c r="BJ122" s="152"/>
      <c r="BK122" s="181"/>
      <c r="BL122" s="154"/>
      <c r="BM122" s="222"/>
    </row>
    <row r="123" spans="2:66" ht="11.25" customHeight="1">
      <c r="B123" s="31"/>
      <c r="C123" s="81"/>
      <c r="D123" s="33"/>
      <c r="E123" s="34"/>
      <c r="F123" s="272"/>
      <c r="G123" s="272"/>
      <c r="H123" s="272"/>
      <c r="I123" s="272"/>
      <c r="J123" s="272"/>
      <c r="K123" s="272"/>
      <c r="L123" s="272"/>
      <c r="M123" s="272"/>
      <c r="N123" s="272"/>
      <c r="O123" s="272"/>
      <c r="P123" s="272"/>
      <c r="Q123" s="272"/>
      <c r="R123" s="272"/>
      <c r="S123" s="272"/>
      <c r="T123" s="272"/>
      <c r="U123" s="272"/>
      <c r="V123" s="272"/>
      <c r="W123" s="272"/>
      <c r="X123" s="272"/>
      <c r="Y123" s="272"/>
      <c r="Z123" s="272"/>
      <c r="AA123" s="272"/>
      <c r="AB123" s="272"/>
      <c r="AC123" s="272"/>
      <c r="AD123" s="272"/>
      <c r="AE123" s="272"/>
      <c r="AF123" s="272"/>
      <c r="AG123" s="272"/>
      <c r="AH123" s="272"/>
      <c r="AI123" s="272"/>
      <c r="AJ123" s="272"/>
      <c r="AK123" s="272"/>
      <c r="AL123" s="272"/>
      <c r="AM123" s="272"/>
      <c r="AN123" s="272"/>
      <c r="AO123" s="272"/>
      <c r="AP123" s="272"/>
      <c r="AQ123" s="272"/>
      <c r="AR123" s="220"/>
      <c r="AS123" s="221"/>
      <c r="AT123" s="140"/>
      <c r="AU123" s="140"/>
      <c r="AV123" s="140"/>
      <c r="AW123" s="140"/>
      <c r="AX123" s="140"/>
      <c r="AY123" s="140"/>
      <c r="AZ123" s="140"/>
      <c r="BA123" s="140"/>
      <c r="BB123" s="140"/>
      <c r="BC123" s="140"/>
      <c r="BD123" s="140"/>
      <c r="BE123" s="140"/>
      <c r="BF123" s="140"/>
      <c r="BG123" s="140"/>
      <c r="BH123" s="140"/>
      <c r="BI123" s="140"/>
      <c r="BJ123" s="152"/>
      <c r="BK123" s="181"/>
      <c r="BL123" s="154"/>
      <c r="BM123" s="222"/>
    </row>
    <row r="124" spans="2:66" ht="6" customHeight="1" thickBot="1">
      <c r="B124" s="36"/>
      <c r="C124" s="24"/>
      <c r="D124" s="37"/>
      <c r="E124" s="38"/>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42"/>
      <c r="AS124" s="180"/>
      <c r="AT124" s="128"/>
      <c r="AU124" s="128"/>
      <c r="AV124" s="128"/>
      <c r="AW124" s="128"/>
      <c r="AX124" s="128"/>
      <c r="AY124" s="128"/>
      <c r="AZ124" s="128"/>
      <c r="BA124" s="128"/>
      <c r="BB124" s="128"/>
      <c r="BC124" s="128"/>
      <c r="BD124" s="128"/>
      <c r="BE124" s="128"/>
      <c r="BF124" s="128"/>
      <c r="BG124" s="128"/>
      <c r="BH124" s="128"/>
      <c r="BI124" s="128"/>
      <c r="BJ124" s="128"/>
      <c r="BK124" s="180"/>
      <c r="BL124" s="128"/>
      <c r="BM124" s="199"/>
    </row>
    <row r="125" spans="2:66" ht="6" customHeight="1">
      <c r="B125" s="26"/>
      <c r="C125" s="27"/>
      <c r="D125" s="28"/>
      <c r="E125" s="29"/>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29"/>
      <c r="AT125" s="30"/>
      <c r="AU125" s="30"/>
      <c r="AV125" s="30"/>
      <c r="AW125" s="30"/>
      <c r="AX125" s="30"/>
      <c r="AY125" s="30"/>
      <c r="AZ125" s="30"/>
      <c r="BA125" s="30"/>
      <c r="BB125" s="30"/>
      <c r="BC125" s="30"/>
      <c r="BD125" s="30"/>
      <c r="BE125" s="30"/>
      <c r="BF125" s="30"/>
      <c r="BG125" s="30"/>
      <c r="BH125" s="30"/>
      <c r="BI125" s="30"/>
      <c r="BJ125" s="30"/>
      <c r="BK125" s="34"/>
      <c r="BL125" s="51"/>
      <c r="BM125" s="236"/>
      <c r="BN125" s="51"/>
    </row>
    <row r="126" spans="2:66" ht="11.25" customHeight="1">
      <c r="B126" s="31"/>
      <c r="C126" s="144">
        <v>128</v>
      </c>
      <c r="D126" s="33"/>
      <c r="E126" s="34"/>
      <c r="F126" s="272" t="str">
        <f ca="1">VLOOKUP(INDIRECT(ADDRESS(ROW(),COLUMN()-3)),INDIRECT("translations[[Question Num]:["&amp; Language_Selected &amp;"]]"),MATCH(Language_Selected,Language_Options,0)+1,FALSE)</f>
        <v xml:space="preserve">Au cours des 2 dernières semaines, est-ce que (NOM D'ENFANT} a pris ou {NOM D'ENFANT} prend-il du  [MÉDICAMENT DE PREMIÈRE INTENTION] donné par un médecin ou un centre de santé pour traiter le paludisme ?
VÉRIFIEZ EN DEMANDANT DE VOIR LE TRAITEMENT. </v>
      </c>
      <c r="G126" s="272"/>
      <c r="H126" s="272"/>
      <c r="I126" s="272"/>
      <c r="J126" s="272"/>
      <c r="K126" s="272"/>
      <c r="L126" s="272"/>
      <c r="M126" s="272"/>
      <c r="N126" s="272"/>
      <c r="O126" s="272"/>
      <c r="P126" s="272"/>
      <c r="Q126" s="272"/>
      <c r="R126" s="272"/>
      <c r="S126" s="272"/>
      <c r="T126" s="272"/>
      <c r="U126" s="272"/>
      <c r="V126" s="272"/>
      <c r="W126" s="272"/>
      <c r="X126" s="272"/>
      <c r="Y126" s="272"/>
      <c r="Z126" s="272"/>
      <c r="AA126" s="272"/>
      <c r="AB126" s="272"/>
      <c r="AC126" s="272"/>
      <c r="AD126" s="272"/>
      <c r="AE126" s="272"/>
      <c r="AF126" s="272"/>
      <c r="AG126" s="272"/>
      <c r="AH126" s="272"/>
      <c r="AI126" s="272"/>
      <c r="AJ126" s="272"/>
      <c r="AK126" s="272"/>
      <c r="AL126" s="272"/>
      <c r="AM126" s="272"/>
      <c r="AN126" s="272"/>
      <c r="AO126" s="272"/>
      <c r="AP126" s="272"/>
      <c r="AQ126" s="272"/>
      <c r="AR126" s="152"/>
      <c r="AS126" s="182"/>
      <c r="AT126" s="140"/>
      <c r="AU126" s="140" t="s">
        <v>54</v>
      </c>
      <c r="AV126" s="152"/>
      <c r="AW126" s="235"/>
      <c r="AX126" s="47" t="s">
        <v>8</v>
      </c>
      <c r="AY126" s="235"/>
      <c r="AZ126" s="235"/>
      <c r="BA126" s="235"/>
      <c r="BB126" s="235"/>
      <c r="BC126" s="235"/>
      <c r="BD126" s="47"/>
      <c r="BE126" s="235"/>
      <c r="BF126" s="235"/>
      <c r="BG126" s="235"/>
      <c r="BH126" s="237"/>
      <c r="BI126" s="238" t="s">
        <v>65</v>
      </c>
      <c r="BJ126" s="239"/>
      <c r="BK126" s="182"/>
      <c r="BL126" s="152"/>
      <c r="BM126" s="222"/>
      <c r="BN126" s="152"/>
    </row>
    <row r="127" spans="2:66" ht="11.25" customHeight="1">
      <c r="B127" s="31"/>
      <c r="D127" s="33"/>
      <c r="E127" s="34"/>
      <c r="F127" s="272"/>
      <c r="G127" s="272"/>
      <c r="H127" s="272"/>
      <c r="I127" s="272"/>
      <c r="J127" s="272"/>
      <c r="K127" s="272"/>
      <c r="L127" s="272"/>
      <c r="M127" s="272"/>
      <c r="N127" s="272"/>
      <c r="O127" s="272"/>
      <c r="P127" s="272"/>
      <c r="Q127" s="272"/>
      <c r="R127" s="272"/>
      <c r="S127" s="272"/>
      <c r="T127" s="272"/>
      <c r="U127" s="272"/>
      <c r="V127" s="272"/>
      <c r="W127" s="272"/>
      <c r="X127" s="272"/>
      <c r="Y127" s="272"/>
      <c r="Z127" s="272"/>
      <c r="AA127" s="272"/>
      <c r="AB127" s="272"/>
      <c r="AC127" s="272"/>
      <c r="AD127" s="272"/>
      <c r="AE127" s="272"/>
      <c r="AF127" s="272"/>
      <c r="AG127" s="272"/>
      <c r="AH127" s="272"/>
      <c r="AI127" s="272"/>
      <c r="AJ127" s="272"/>
      <c r="AK127" s="272"/>
      <c r="AL127" s="272"/>
      <c r="AM127" s="272"/>
      <c r="AN127" s="272"/>
      <c r="AO127" s="272"/>
      <c r="AP127" s="272"/>
      <c r="AQ127" s="272"/>
      <c r="AR127" s="152"/>
      <c r="AS127" s="182"/>
      <c r="AT127" s="152"/>
      <c r="AU127" s="140" t="s">
        <v>55</v>
      </c>
      <c r="AV127" s="152"/>
      <c r="AW127" s="235"/>
      <c r="AX127" s="47" t="s">
        <v>8</v>
      </c>
      <c r="AY127" s="235"/>
      <c r="AZ127" s="235"/>
      <c r="BA127" s="235"/>
      <c r="BB127" s="235"/>
      <c r="BC127" s="235"/>
      <c r="BD127" s="47"/>
      <c r="BE127" s="235"/>
      <c r="BF127" s="235"/>
      <c r="BG127" s="235"/>
      <c r="BH127" s="237"/>
      <c r="BI127" s="238" t="s">
        <v>67</v>
      </c>
      <c r="BJ127" s="239"/>
      <c r="BK127" s="182"/>
      <c r="BL127" s="152"/>
      <c r="BM127" s="222">
        <v>131</v>
      </c>
      <c r="BN127" s="152"/>
    </row>
    <row r="128" spans="2:66" ht="11.25" customHeight="1">
      <c r="B128" s="31"/>
      <c r="D128" s="33"/>
      <c r="E128" s="34"/>
      <c r="F128" s="272"/>
      <c r="G128" s="272"/>
      <c r="H128" s="272"/>
      <c r="I128" s="272"/>
      <c r="J128" s="272"/>
      <c r="K128" s="272"/>
      <c r="L128" s="272"/>
      <c r="M128" s="272"/>
      <c r="N128" s="272"/>
      <c r="O128" s="272"/>
      <c r="P128" s="272"/>
      <c r="Q128" s="272"/>
      <c r="R128" s="272"/>
      <c r="S128" s="272"/>
      <c r="T128" s="272"/>
      <c r="U128" s="272"/>
      <c r="V128" s="272"/>
      <c r="W128" s="272"/>
      <c r="X128" s="272"/>
      <c r="Y128" s="272"/>
      <c r="Z128" s="272"/>
      <c r="AA128" s="272"/>
      <c r="AB128" s="272"/>
      <c r="AC128" s="272"/>
      <c r="AD128" s="272"/>
      <c r="AE128" s="272"/>
      <c r="AF128" s="272"/>
      <c r="AG128" s="272"/>
      <c r="AH128" s="272"/>
      <c r="AI128" s="272"/>
      <c r="AJ128" s="272"/>
      <c r="AK128" s="272"/>
      <c r="AL128" s="272"/>
      <c r="AM128" s="272"/>
      <c r="AN128" s="272"/>
      <c r="AO128" s="272"/>
      <c r="AP128" s="272"/>
      <c r="AQ128" s="272"/>
      <c r="AR128" s="152"/>
      <c r="AS128" s="182"/>
      <c r="AT128" s="152"/>
      <c r="AU128" s="140"/>
      <c r="AV128" s="152"/>
      <c r="AW128" s="235"/>
      <c r="AX128" s="47"/>
      <c r="AY128" s="235"/>
      <c r="AZ128" s="235"/>
      <c r="BA128" s="235"/>
      <c r="BB128" s="235"/>
      <c r="BC128" s="235"/>
      <c r="BD128" s="47"/>
      <c r="BE128" s="235"/>
      <c r="BF128" s="235"/>
      <c r="BG128" s="235"/>
      <c r="BH128" s="237"/>
      <c r="BI128" s="238"/>
      <c r="BJ128" s="239"/>
      <c r="BK128" s="182"/>
      <c r="BL128" s="152"/>
      <c r="BM128" s="222"/>
      <c r="BN128" s="152"/>
    </row>
    <row r="129" spans="2:66" ht="11.25" customHeight="1">
      <c r="B129" s="31"/>
      <c r="D129" s="33"/>
      <c r="E129" s="34"/>
      <c r="F129" s="272"/>
      <c r="G129" s="272"/>
      <c r="H129" s="272"/>
      <c r="I129" s="272"/>
      <c r="J129" s="272"/>
      <c r="K129" s="272"/>
      <c r="L129" s="272"/>
      <c r="M129" s="272"/>
      <c r="N129" s="272"/>
      <c r="O129" s="272"/>
      <c r="P129" s="272"/>
      <c r="Q129" s="272"/>
      <c r="R129" s="272"/>
      <c r="S129" s="272"/>
      <c r="T129" s="272"/>
      <c r="U129" s="272"/>
      <c r="V129" s="272"/>
      <c r="W129" s="272"/>
      <c r="X129" s="272"/>
      <c r="Y129" s="272"/>
      <c r="Z129" s="272"/>
      <c r="AA129" s="272"/>
      <c r="AB129" s="272"/>
      <c r="AC129" s="272"/>
      <c r="AD129" s="272"/>
      <c r="AE129" s="272"/>
      <c r="AF129" s="272"/>
      <c r="AG129" s="272"/>
      <c r="AH129" s="272"/>
      <c r="AI129" s="272"/>
      <c r="AJ129" s="272"/>
      <c r="AK129" s="272"/>
      <c r="AL129" s="272"/>
      <c r="AM129" s="272"/>
      <c r="AN129" s="272"/>
      <c r="AO129" s="272"/>
      <c r="AP129" s="272"/>
      <c r="AQ129" s="272"/>
      <c r="AR129" s="152"/>
      <c r="AS129" s="182"/>
      <c r="AT129" s="140"/>
      <c r="BJ129" s="239"/>
      <c r="BK129" s="182"/>
      <c r="BM129" s="222"/>
      <c r="BN129" s="152"/>
    </row>
    <row r="130" spans="2:66" ht="11.25" customHeight="1">
      <c r="B130" s="31"/>
      <c r="C130" s="67"/>
      <c r="D130" s="33"/>
      <c r="E130" s="34"/>
      <c r="F130" s="272"/>
      <c r="G130" s="272"/>
      <c r="H130" s="272"/>
      <c r="I130" s="272"/>
      <c r="J130" s="272"/>
      <c r="K130" s="272"/>
      <c r="L130" s="272"/>
      <c r="M130" s="272"/>
      <c r="N130" s="272"/>
      <c r="O130" s="272"/>
      <c r="P130" s="272"/>
      <c r="Q130" s="272"/>
      <c r="R130" s="272"/>
      <c r="S130" s="272"/>
      <c r="T130" s="272"/>
      <c r="U130" s="272"/>
      <c r="V130" s="272"/>
      <c r="W130" s="272"/>
      <c r="X130" s="272"/>
      <c r="Y130" s="272"/>
      <c r="Z130" s="272"/>
      <c r="AA130" s="272"/>
      <c r="AB130" s="272"/>
      <c r="AC130" s="272"/>
      <c r="AD130" s="272"/>
      <c r="AE130" s="272"/>
      <c r="AF130" s="272"/>
      <c r="AG130" s="272"/>
      <c r="AH130" s="272"/>
      <c r="AI130" s="272"/>
      <c r="AJ130" s="272"/>
      <c r="AK130" s="272"/>
      <c r="AL130" s="272"/>
      <c r="AM130" s="272"/>
      <c r="AN130" s="272"/>
      <c r="AO130" s="272"/>
      <c r="AP130" s="272"/>
      <c r="AQ130" s="272"/>
      <c r="AR130" s="152"/>
      <c r="AS130" s="182"/>
      <c r="AT130" s="152"/>
      <c r="AU130" s="140"/>
      <c r="AV130" s="152"/>
      <c r="AX130" s="152"/>
      <c r="AY130" s="152"/>
      <c r="AZ130" s="152"/>
      <c r="BA130" s="152"/>
      <c r="BB130" s="152"/>
      <c r="BC130" s="235"/>
      <c r="BD130" s="235"/>
      <c r="BE130" s="47"/>
      <c r="BF130" s="235"/>
      <c r="BG130" s="235"/>
      <c r="BH130" s="235"/>
      <c r="BJ130" s="239"/>
      <c r="BK130" s="182"/>
      <c r="BL130" s="152"/>
      <c r="BM130" s="222"/>
      <c r="BN130" s="152"/>
    </row>
    <row r="131" spans="2:66" ht="6" customHeight="1" thickBot="1">
      <c r="B131" s="36"/>
      <c r="C131" s="24"/>
      <c r="D131" s="37"/>
      <c r="E131" s="38"/>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38"/>
      <c r="AT131" s="23"/>
      <c r="AU131" s="23"/>
      <c r="AV131" s="23"/>
      <c r="AW131" s="23"/>
      <c r="AX131" s="23"/>
      <c r="AY131" s="23"/>
      <c r="AZ131" s="23"/>
      <c r="BA131" s="23"/>
      <c r="BB131" s="23"/>
      <c r="BC131" s="23"/>
      <c r="BD131" s="23"/>
      <c r="BE131" s="23"/>
      <c r="BF131" s="23"/>
      <c r="BG131" s="23"/>
      <c r="BH131" s="23"/>
      <c r="BI131" s="23"/>
      <c r="BJ131" s="23"/>
      <c r="BK131" s="180"/>
      <c r="BL131" s="128"/>
      <c r="BM131" s="199"/>
      <c r="BN131" s="51"/>
    </row>
    <row r="132" spans="2:66" ht="6" customHeight="1">
      <c r="B132" s="26"/>
      <c r="C132" s="27"/>
      <c r="D132" s="28"/>
      <c r="E132" s="29"/>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4"/>
      <c r="BL132" s="51"/>
      <c r="BM132" s="236"/>
      <c r="BN132" s="51"/>
    </row>
    <row r="133" spans="2:66" ht="11.25" customHeight="1">
      <c r="B133" s="31"/>
      <c r="C133" s="123">
        <v>129</v>
      </c>
      <c r="D133" s="33"/>
      <c r="E133" s="34"/>
      <c r="F133" s="272" t="str">
        <f ca="1">VLOOKUP(INDIRECT(ADDRESS(ROW(),COLUMN()-3)),INDIRECT("translations[[Question Num]:["&amp; Language_Selected &amp;"]]"),MATCH(Language_Selected,Language_Options,0)+1,FALSE)</f>
        <v>DÉCLARATION DE RÉFÉRENCE POUR LES ENFANTS PRENANT DÉJÀ [MÉDICAMENT DE PREMIÈRE INTENTION].
Vous m'avez dit que {NOM DE L'ENFANT} a déjà reçu du [MÉDICAMENT DE PREMIÈRE INTENTION] pour le paludisme. Je ne peux donc pas vous donner du [MÉDICAMENT DE PREMIÈRE INTENTION] supplémentaire. Cependant, le test montre qu'il/elle a du paludisme. Si votre enfant a de la fièvre pendant 2 jours après la dernière dose du [MÉDICAMENT DE PREMIÈRE INTENTION], vous devrez amener l'enfant au centre de santé le plus proche pour des examens approfondis.</v>
      </c>
      <c r="G133" s="272"/>
      <c r="H133" s="272"/>
      <c r="I133" s="272"/>
      <c r="J133" s="272"/>
      <c r="K133" s="272"/>
      <c r="L133" s="272"/>
      <c r="M133" s="272"/>
      <c r="N133" s="272"/>
      <c r="O133" s="272"/>
      <c r="P133" s="272"/>
      <c r="Q133" s="272"/>
      <c r="R133" s="272"/>
      <c r="S133" s="272"/>
      <c r="T133" s="272"/>
      <c r="U133" s="272"/>
      <c r="V133" s="272"/>
      <c r="W133" s="272"/>
      <c r="X133" s="272"/>
      <c r="Y133" s="272"/>
      <c r="Z133" s="272"/>
      <c r="AA133" s="272"/>
      <c r="AB133" s="272"/>
      <c r="AC133" s="272"/>
      <c r="AD133" s="272"/>
      <c r="AE133" s="272"/>
      <c r="AF133" s="272"/>
      <c r="AG133" s="272"/>
      <c r="AH133" s="272"/>
      <c r="AI133" s="272"/>
      <c r="AJ133" s="272"/>
      <c r="AK133" s="272"/>
      <c r="AL133" s="272"/>
      <c r="AM133" s="272"/>
      <c r="AN133" s="272"/>
      <c r="AO133" s="272"/>
      <c r="AP133" s="272"/>
      <c r="AQ133" s="272"/>
      <c r="AR133" s="272"/>
      <c r="AS133" s="272"/>
      <c r="AT133" s="272"/>
      <c r="AU133" s="272"/>
      <c r="AV133" s="272"/>
      <c r="AW133" s="272"/>
      <c r="AX133" s="272"/>
      <c r="AY133" s="272"/>
      <c r="AZ133" s="272"/>
      <c r="BA133" s="272"/>
      <c r="BB133" s="272"/>
      <c r="BC133" s="272"/>
      <c r="BD133" s="272"/>
      <c r="BE133" s="272"/>
      <c r="BF133" s="272"/>
      <c r="BG133" s="272"/>
      <c r="BH133" s="272"/>
      <c r="BI133" s="272"/>
      <c r="BJ133" s="239"/>
      <c r="BK133" s="182"/>
      <c r="BL133" s="152"/>
      <c r="BM133" s="222"/>
      <c r="BN133" s="152"/>
    </row>
    <row r="134" spans="2:66" ht="11.25" customHeight="1">
      <c r="B134" s="31"/>
      <c r="D134" s="33"/>
      <c r="E134" s="34"/>
      <c r="F134" s="272"/>
      <c r="G134" s="272"/>
      <c r="H134" s="272"/>
      <c r="I134" s="272"/>
      <c r="J134" s="272"/>
      <c r="K134" s="272"/>
      <c r="L134" s="272"/>
      <c r="M134" s="272"/>
      <c r="N134" s="272"/>
      <c r="O134" s="272"/>
      <c r="P134" s="272"/>
      <c r="Q134" s="272"/>
      <c r="R134" s="272"/>
      <c r="S134" s="272"/>
      <c r="T134" s="272"/>
      <c r="U134" s="272"/>
      <c r="V134" s="272"/>
      <c r="W134" s="272"/>
      <c r="X134" s="272"/>
      <c r="Y134" s="272"/>
      <c r="Z134" s="272"/>
      <c r="AA134" s="272"/>
      <c r="AB134" s="272"/>
      <c r="AC134" s="272"/>
      <c r="AD134" s="272"/>
      <c r="AE134" s="272"/>
      <c r="AF134" s="272"/>
      <c r="AG134" s="272"/>
      <c r="AH134" s="272"/>
      <c r="AI134" s="272"/>
      <c r="AJ134" s="272"/>
      <c r="AK134" s="272"/>
      <c r="AL134" s="272"/>
      <c r="AM134" s="272"/>
      <c r="AN134" s="272"/>
      <c r="AO134" s="272"/>
      <c r="AP134" s="272"/>
      <c r="AQ134" s="272"/>
      <c r="AR134" s="272"/>
      <c r="AS134" s="272"/>
      <c r="AT134" s="272"/>
      <c r="AU134" s="272"/>
      <c r="AV134" s="272"/>
      <c r="AW134" s="272"/>
      <c r="AX134" s="272"/>
      <c r="AY134" s="272"/>
      <c r="AZ134" s="272"/>
      <c r="BA134" s="272"/>
      <c r="BB134" s="272"/>
      <c r="BC134" s="272"/>
      <c r="BD134" s="272"/>
      <c r="BE134" s="272"/>
      <c r="BF134" s="272"/>
      <c r="BG134" s="272"/>
      <c r="BH134" s="272"/>
      <c r="BI134" s="272"/>
      <c r="BJ134" s="239"/>
      <c r="BK134" s="182"/>
      <c r="BL134" s="152"/>
      <c r="BM134" s="222"/>
      <c r="BN134" s="152"/>
    </row>
    <row r="135" spans="2:66" ht="11.25" customHeight="1">
      <c r="B135" s="31"/>
      <c r="D135" s="33"/>
      <c r="E135" s="34"/>
      <c r="F135" s="272"/>
      <c r="G135" s="272"/>
      <c r="H135" s="272"/>
      <c r="I135" s="272"/>
      <c r="J135" s="272"/>
      <c r="K135" s="272"/>
      <c r="L135" s="272"/>
      <c r="M135" s="272"/>
      <c r="N135" s="272"/>
      <c r="O135" s="272"/>
      <c r="P135" s="272"/>
      <c r="Q135" s="272"/>
      <c r="R135" s="272"/>
      <c r="S135" s="272"/>
      <c r="T135" s="272"/>
      <c r="U135" s="272"/>
      <c r="V135" s="272"/>
      <c r="W135" s="272"/>
      <c r="X135" s="272"/>
      <c r="Y135" s="272"/>
      <c r="Z135" s="272"/>
      <c r="AA135" s="272"/>
      <c r="AB135" s="272"/>
      <c r="AC135" s="272"/>
      <c r="AD135" s="272"/>
      <c r="AE135" s="272"/>
      <c r="AF135" s="272"/>
      <c r="AG135" s="272"/>
      <c r="AH135" s="272"/>
      <c r="AI135" s="272"/>
      <c r="AJ135" s="272"/>
      <c r="AK135" s="272"/>
      <c r="AL135" s="272"/>
      <c r="AM135" s="272"/>
      <c r="AN135" s="272"/>
      <c r="AO135" s="272"/>
      <c r="AP135" s="272"/>
      <c r="AQ135" s="272"/>
      <c r="AR135" s="272"/>
      <c r="AS135" s="272"/>
      <c r="AT135" s="272"/>
      <c r="AU135" s="272"/>
      <c r="AV135" s="272"/>
      <c r="AW135" s="272"/>
      <c r="AX135" s="272"/>
      <c r="AY135" s="272"/>
      <c r="AZ135" s="272"/>
      <c r="BA135" s="272"/>
      <c r="BB135" s="272"/>
      <c r="BC135" s="272"/>
      <c r="BD135" s="272"/>
      <c r="BE135" s="272"/>
      <c r="BF135" s="272"/>
      <c r="BG135" s="272"/>
      <c r="BH135" s="272"/>
      <c r="BI135" s="272"/>
      <c r="BJ135" s="239"/>
      <c r="BK135" s="182"/>
      <c r="BL135" s="152"/>
      <c r="BM135" s="222"/>
      <c r="BN135" s="152"/>
    </row>
    <row r="136" spans="2:66" ht="11.25" customHeight="1">
      <c r="B136" s="31"/>
      <c r="D136" s="33"/>
      <c r="E136" s="34"/>
      <c r="F136" s="272"/>
      <c r="G136" s="272"/>
      <c r="H136" s="272"/>
      <c r="I136" s="272"/>
      <c r="J136" s="272"/>
      <c r="K136" s="272"/>
      <c r="L136" s="272"/>
      <c r="M136" s="272"/>
      <c r="N136" s="272"/>
      <c r="O136" s="272"/>
      <c r="P136" s="272"/>
      <c r="Q136" s="272"/>
      <c r="R136" s="272"/>
      <c r="S136" s="272"/>
      <c r="T136" s="272"/>
      <c r="U136" s="272"/>
      <c r="V136" s="272"/>
      <c r="W136" s="272"/>
      <c r="X136" s="272"/>
      <c r="Y136" s="272"/>
      <c r="Z136" s="272"/>
      <c r="AA136" s="272"/>
      <c r="AB136" s="272"/>
      <c r="AC136" s="272"/>
      <c r="AD136" s="272"/>
      <c r="AE136" s="272"/>
      <c r="AF136" s="272"/>
      <c r="AG136" s="272"/>
      <c r="AH136" s="272"/>
      <c r="AI136" s="272"/>
      <c r="AJ136" s="272"/>
      <c r="AK136" s="272"/>
      <c r="AL136" s="272"/>
      <c r="AM136" s="272"/>
      <c r="AN136" s="272"/>
      <c r="AO136" s="272"/>
      <c r="AP136" s="272"/>
      <c r="AQ136" s="272"/>
      <c r="AR136" s="272"/>
      <c r="AS136" s="272"/>
      <c r="AT136" s="272"/>
      <c r="AU136" s="272"/>
      <c r="AV136" s="272"/>
      <c r="AW136" s="272"/>
      <c r="AX136" s="272"/>
      <c r="AY136" s="272"/>
      <c r="AZ136" s="272"/>
      <c r="BA136" s="272"/>
      <c r="BB136" s="272"/>
      <c r="BC136" s="272"/>
      <c r="BD136" s="272"/>
      <c r="BE136" s="272"/>
      <c r="BF136" s="272"/>
      <c r="BG136" s="272"/>
      <c r="BH136" s="272"/>
      <c r="BI136" s="272"/>
      <c r="BJ136" s="239"/>
      <c r="BK136" s="182"/>
      <c r="BL136" s="152"/>
      <c r="BM136" s="222"/>
      <c r="BN136" s="152"/>
    </row>
    <row r="137" spans="2:66" ht="11.25" customHeight="1">
      <c r="B137" s="31"/>
      <c r="D137" s="33"/>
      <c r="E137" s="34"/>
      <c r="F137" s="272"/>
      <c r="G137" s="272"/>
      <c r="H137" s="272"/>
      <c r="I137" s="272"/>
      <c r="J137" s="272"/>
      <c r="K137" s="272"/>
      <c r="L137" s="272"/>
      <c r="M137" s="272"/>
      <c r="N137" s="272"/>
      <c r="O137" s="272"/>
      <c r="P137" s="272"/>
      <c r="Q137" s="272"/>
      <c r="R137" s="272"/>
      <c r="S137" s="272"/>
      <c r="T137" s="272"/>
      <c r="U137" s="272"/>
      <c r="V137" s="272"/>
      <c r="W137" s="272"/>
      <c r="X137" s="272"/>
      <c r="Y137" s="272"/>
      <c r="Z137" s="272"/>
      <c r="AA137" s="272"/>
      <c r="AB137" s="272"/>
      <c r="AC137" s="272"/>
      <c r="AD137" s="272"/>
      <c r="AE137" s="272"/>
      <c r="AF137" s="272"/>
      <c r="AG137" s="272"/>
      <c r="AH137" s="272"/>
      <c r="AI137" s="272"/>
      <c r="AJ137" s="272"/>
      <c r="AK137" s="272"/>
      <c r="AL137" s="272"/>
      <c r="AM137" s="272"/>
      <c r="AN137" s="272"/>
      <c r="AO137" s="272"/>
      <c r="AP137" s="272"/>
      <c r="AQ137" s="272"/>
      <c r="AR137" s="272"/>
      <c r="AS137" s="272"/>
      <c r="AT137" s="272"/>
      <c r="AU137" s="272"/>
      <c r="AV137" s="272"/>
      <c r="AW137" s="272"/>
      <c r="AX137" s="272"/>
      <c r="AY137" s="272"/>
      <c r="AZ137" s="272"/>
      <c r="BA137" s="272"/>
      <c r="BB137" s="272"/>
      <c r="BC137" s="272"/>
      <c r="BD137" s="272"/>
      <c r="BE137" s="272"/>
      <c r="BF137" s="272"/>
      <c r="BG137" s="272"/>
      <c r="BH137" s="272"/>
      <c r="BI137" s="272"/>
      <c r="BJ137" s="239"/>
      <c r="BK137" s="182"/>
      <c r="BL137" s="152"/>
      <c r="BM137" s="222"/>
      <c r="BN137" s="152"/>
    </row>
    <row r="138" spans="2:66" ht="11.25" customHeight="1">
      <c r="B138" s="31"/>
      <c r="D138" s="33"/>
      <c r="E138" s="34"/>
      <c r="F138" s="272"/>
      <c r="G138" s="272"/>
      <c r="H138" s="272"/>
      <c r="I138" s="272"/>
      <c r="J138" s="272"/>
      <c r="K138" s="272"/>
      <c r="L138" s="272"/>
      <c r="M138" s="272"/>
      <c r="N138" s="272"/>
      <c r="O138" s="272"/>
      <c r="P138" s="272"/>
      <c r="Q138" s="272"/>
      <c r="R138" s="272"/>
      <c r="S138" s="272"/>
      <c r="T138" s="272"/>
      <c r="U138" s="272"/>
      <c r="V138" s="272"/>
      <c r="W138" s="272"/>
      <c r="X138" s="272"/>
      <c r="Y138" s="272"/>
      <c r="Z138" s="272"/>
      <c r="AA138" s="272"/>
      <c r="AB138" s="272"/>
      <c r="AC138" s="272"/>
      <c r="AD138" s="272"/>
      <c r="AE138" s="272"/>
      <c r="AF138" s="272"/>
      <c r="AG138" s="272"/>
      <c r="AH138" s="272"/>
      <c r="AI138" s="272"/>
      <c r="AJ138" s="272"/>
      <c r="AK138" s="272"/>
      <c r="AL138" s="272"/>
      <c r="AM138" s="272"/>
      <c r="AN138" s="272"/>
      <c r="AO138" s="272"/>
      <c r="AP138" s="272"/>
      <c r="AQ138" s="272"/>
      <c r="AR138" s="272"/>
      <c r="AS138" s="272"/>
      <c r="AT138" s="272"/>
      <c r="AU138" s="272"/>
      <c r="AV138" s="272"/>
      <c r="AW138" s="272"/>
      <c r="AX138" s="272"/>
      <c r="AY138" s="272"/>
      <c r="AZ138" s="272"/>
      <c r="BA138" s="272"/>
      <c r="BB138" s="272"/>
      <c r="BC138" s="272"/>
      <c r="BD138" s="272"/>
      <c r="BE138" s="272"/>
      <c r="BF138" s="272"/>
      <c r="BG138" s="272"/>
      <c r="BH138" s="272"/>
      <c r="BI138" s="272"/>
      <c r="BJ138" s="239"/>
      <c r="BK138" s="182"/>
      <c r="BL138" s="152"/>
      <c r="BM138" s="222"/>
      <c r="BN138" s="152"/>
    </row>
    <row r="139" spans="2:66" ht="6" customHeight="1" thickBot="1">
      <c r="B139" s="36"/>
      <c r="C139" s="24"/>
      <c r="D139" s="37"/>
      <c r="E139" s="38"/>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180"/>
      <c r="BL139" s="128"/>
      <c r="BM139" s="199"/>
      <c r="BN139" s="51"/>
    </row>
    <row r="140" spans="2:66" ht="6" customHeight="1">
      <c r="B140" s="26"/>
      <c r="C140" s="27"/>
      <c r="D140" s="28"/>
      <c r="E140" s="29"/>
      <c r="F140" s="51"/>
      <c r="G140" s="51"/>
      <c r="H140" s="51"/>
      <c r="I140" s="51"/>
      <c r="J140" s="51"/>
      <c r="K140" s="51"/>
      <c r="L140" s="51"/>
      <c r="M140" s="51"/>
      <c r="N140" s="51"/>
      <c r="O140" s="51"/>
      <c r="P140" s="51"/>
      <c r="Q140" s="51"/>
      <c r="R140" s="51"/>
      <c r="S140" s="51"/>
      <c r="T140" s="51"/>
      <c r="U140" s="51"/>
      <c r="V140" s="51"/>
      <c r="W140" s="51"/>
      <c r="X140" s="51"/>
      <c r="Y140" s="51"/>
      <c r="Z140" s="51"/>
      <c r="AS140" s="30"/>
      <c r="AT140" s="51"/>
      <c r="AU140" s="30"/>
      <c r="AV140" s="30"/>
      <c r="AW140" s="30"/>
      <c r="AX140" s="30"/>
      <c r="AY140" s="30"/>
      <c r="AZ140" s="30"/>
      <c r="BA140" s="30"/>
      <c r="BB140" s="30"/>
      <c r="BC140" s="30"/>
      <c r="BD140" s="30"/>
      <c r="BE140" s="30"/>
      <c r="BF140" s="30"/>
      <c r="BG140" s="60"/>
      <c r="BH140" s="30"/>
      <c r="BI140" s="30"/>
      <c r="BJ140" s="30"/>
      <c r="BK140" s="178"/>
      <c r="BM140" s="197"/>
    </row>
    <row r="141" spans="2:66" ht="11.25" customHeight="1">
      <c r="B141" s="31"/>
      <c r="C141" s="123">
        <v>130</v>
      </c>
      <c r="D141" s="33"/>
      <c r="E141" s="34"/>
      <c r="F141" s="140" t="s">
        <v>113</v>
      </c>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D141" s="152"/>
      <c r="AE141" s="152"/>
      <c r="AF141" s="141" t="s">
        <v>55</v>
      </c>
      <c r="AH141" s="152"/>
      <c r="AI141" s="152"/>
      <c r="AJ141" s="152"/>
      <c r="AK141" s="152"/>
      <c r="AL141" s="152"/>
      <c r="AM141" s="152"/>
      <c r="AO141" s="141" t="s">
        <v>54</v>
      </c>
      <c r="AP141" s="152"/>
      <c r="AS141" s="51"/>
      <c r="AU141" s="51"/>
      <c r="AV141" s="51"/>
      <c r="AW141" s="46"/>
      <c r="AX141" s="47"/>
      <c r="AY141" s="47"/>
      <c r="AZ141" s="46"/>
      <c r="BA141" s="46"/>
      <c r="BB141" s="46"/>
      <c r="BC141" s="46"/>
      <c r="BD141" s="46"/>
      <c r="BE141" s="46"/>
      <c r="BF141" s="46"/>
      <c r="BG141" s="47"/>
      <c r="BH141" s="46"/>
      <c r="BI141" s="61"/>
      <c r="BJ141" s="51"/>
      <c r="BK141" s="178"/>
      <c r="BM141" s="200"/>
    </row>
    <row r="142" spans="2:66" ht="11.25" customHeight="1">
      <c r="B142" s="31"/>
      <c r="C142" s="67"/>
      <c r="D142" s="33"/>
      <c r="E142" s="34"/>
      <c r="F142" s="140"/>
      <c r="G142" s="140"/>
      <c r="H142" s="140"/>
      <c r="I142" s="140"/>
      <c r="J142" s="140"/>
      <c r="K142" s="140"/>
      <c r="L142" s="140"/>
      <c r="M142" s="140"/>
      <c r="N142" s="140"/>
      <c r="O142" s="140"/>
      <c r="P142" s="140"/>
      <c r="Q142" s="140"/>
      <c r="R142" s="140"/>
      <c r="S142" s="140"/>
      <c r="T142" s="140"/>
      <c r="U142" s="140"/>
      <c r="V142" s="140"/>
      <c r="W142" s="140"/>
      <c r="X142" s="140"/>
      <c r="Y142" s="140"/>
      <c r="Z142" s="140"/>
      <c r="AA142" s="140"/>
      <c r="AB142" s="140"/>
      <c r="AC142" s="152"/>
      <c r="AD142" s="152"/>
      <c r="AE142" s="152"/>
      <c r="AF142" s="152"/>
      <c r="AG142" s="152"/>
      <c r="AH142" s="152"/>
      <c r="AI142" s="152"/>
      <c r="AJ142" s="152"/>
      <c r="AK142" s="152"/>
      <c r="AL142" s="152"/>
      <c r="AM142" s="152"/>
      <c r="AN142" s="143"/>
      <c r="AO142" s="141"/>
      <c r="AP142" s="152"/>
      <c r="AS142" s="51"/>
      <c r="AT142" s="51"/>
      <c r="AU142" s="51"/>
      <c r="AV142" s="51"/>
      <c r="AW142" s="46"/>
      <c r="AX142" s="47"/>
      <c r="AY142" s="47"/>
      <c r="AZ142" s="46"/>
      <c r="BA142" s="46"/>
      <c r="BB142" s="46"/>
      <c r="BC142" s="46"/>
      <c r="BD142" s="46"/>
      <c r="BE142" s="46"/>
      <c r="BF142" s="46"/>
      <c r="BG142" s="47"/>
      <c r="BH142" s="46"/>
      <c r="BI142" s="61"/>
      <c r="BJ142" s="51"/>
      <c r="BK142" s="178"/>
      <c r="BM142" s="200">
        <v>135</v>
      </c>
    </row>
    <row r="143" spans="2:66" ht="6" customHeight="1" thickBot="1">
      <c r="B143" s="36"/>
      <c r="C143" s="24"/>
      <c r="D143" s="37"/>
      <c r="E143" s="38"/>
      <c r="F143" s="23"/>
      <c r="G143" s="23"/>
      <c r="H143" s="23"/>
      <c r="I143" s="23"/>
      <c r="J143" s="23"/>
      <c r="K143" s="23"/>
      <c r="L143" s="23"/>
      <c r="M143" s="23"/>
      <c r="N143" s="23"/>
      <c r="O143" s="23"/>
      <c r="P143" s="23"/>
      <c r="Q143" s="23"/>
      <c r="R143" s="23"/>
      <c r="S143" s="23"/>
      <c r="T143" s="23"/>
      <c r="U143" s="23"/>
      <c r="V143" s="23"/>
      <c r="W143" s="23"/>
      <c r="X143" s="23"/>
      <c r="Y143" s="23"/>
      <c r="Z143" s="23"/>
      <c r="AA143" s="128"/>
      <c r="AB143" s="128"/>
      <c r="AC143" s="128"/>
      <c r="AD143" s="128"/>
      <c r="AE143" s="128"/>
      <c r="AF143" s="128"/>
      <c r="AG143" s="128"/>
      <c r="AH143" s="128"/>
      <c r="AI143" s="128"/>
      <c r="AJ143" s="128"/>
      <c r="AK143" s="128"/>
      <c r="AL143" s="128"/>
      <c r="AM143" s="128"/>
      <c r="AN143" s="128"/>
      <c r="AO143" s="128"/>
      <c r="AP143" s="128"/>
      <c r="AQ143" s="128"/>
      <c r="AR143" s="128"/>
      <c r="AS143" s="23"/>
      <c r="AT143" s="23"/>
      <c r="AU143" s="23"/>
      <c r="AV143" s="23"/>
      <c r="AW143" s="23"/>
      <c r="AX143" s="23"/>
      <c r="AY143" s="23"/>
      <c r="AZ143" s="23"/>
      <c r="BA143" s="23"/>
      <c r="BB143" s="23"/>
      <c r="BC143" s="23"/>
      <c r="BD143" s="23"/>
      <c r="BE143" s="23"/>
      <c r="BF143" s="23"/>
      <c r="BG143" s="64"/>
      <c r="BH143" s="23"/>
      <c r="BI143" s="23"/>
      <c r="BJ143" s="23"/>
      <c r="BK143" s="180"/>
      <c r="BL143" s="128"/>
      <c r="BM143" s="199"/>
    </row>
    <row r="144" spans="2:66" ht="6" customHeight="1">
      <c r="B144" s="26"/>
      <c r="C144" s="27"/>
      <c r="D144" s="28"/>
      <c r="E144" s="29"/>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9"/>
      <c r="AS144" s="183"/>
      <c r="AT144" s="127"/>
      <c r="AU144" s="127"/>
      <c r="AV144" s="127"/>
      <c r="AW144" s="127"/>
      <c r="AX144" s="127"/>
      <c r="AY144" s="127"/>
      <c r="AZ144" s="127"/>
      <c r="BA144" s="127"/>
      <c r="BB144" s="127"/>
      <c r="BC144" s="127"/>
      <c r="BD144" s="127"/>
      <c r="BE144" s="127"/>
      <c r="BF144" s="127"/>
      <c r="BG144" s="127"/>
      <c r="BH144" s="127"/>
      <c r="BI144" s="127"/>
      <c r="BJ144" s="127"/>
      <c r="BK144" s="178"/>
      <c r="BM144" s="197"/>
    </row>
    <row r="145" spans="2:68" ht="11.25" customHeight="1">
      <c r="B145" s="31"/>
      <c r="C145" s="144">
        <v>131</v>
      </c>
      <c r="D145" s="33"/>
      <c r="E145" s="34"/>
      <c r="F145" s="272" t="str">
        <f ca="1">VLOOKUP(INDIRECT(ADDRESS(ROW(),COLUMN()-3)),INDIRECT("translations[[Question Num]:["&amp; Language_Selected &amp;"]]"),MATCH(Language_Selected,Language_Options,0)+1,FALSE)</f>
        <v>LIRE LA DÉCLARATION DE CONSENTEMENT AU PARENT OU AUTRE ADULTE RESPONSABLE POUR L'ENFANT.
Le test du paludisme montre que votre enfant a du paludisme. Nous pouvons vous donner gratuitement des médicaments. Le médicament est appelé [MÉDICAMENT DE PREMIÈRE INTENTION ]. [MÉDICAMENT DE PREMIÈRE INTENTION] est très efficace et d'ici quelques jours, il n'aura plus de fièvre, ni d'autres symptômes. Vous n'êtes pas obligé de donner le médicament à l'enfant. C'est vous qui décidez. Dites-moi s'il vous plait, si vous acceptez, ou non, le médicament.</v>
      </c>
      <c r="G145" s="272"/>
      <c r="H145" s="272"/>
      <c r="I145" s="272"/>
      <c r="J145" s="272"/>
      <c r="K145" s="272"/>
      <c r="L145" s="272"/>
      <c r="M145" s="272"/>
      <c r="N145" s="272"/>
      <c r="O145" s="272"/>
      <c r="P145" s="272"/>
      <c r="Q145" s="272"/>
      <c r="R145" s="272"/>
      <c r="S145" s="272"/>
      <c r="T145" s="272"/>
      <c r="U145" s="272"/>
      <c r="V145" s="272"/>
      <c r="W145" s="272"/>
      <c r="X145" s="272"/>
      <c r="Y145" s="272"/>
      <c r="Z145" s="272"/>
      <c r="AA145" s="272"/>
      <c r="AB145" s="272"/>
      <c r="AC145" s="272"/>
      <c r="AD145" s="272"/>
      <c r="AE145" s="272"/>
      <c r="AF145" s="272"/>
      <c r="AG145" s="272"/>
      <c r="AH145" s="272"/>
      <c r="AI145" s="272"/>
      <c r="AJ145" s="272"/>
      <c r="AK145" s="272"/>
      <c r="AL145" s="272"/>
      <c r="AM145" s="272"/>
      <c r="AN145" s="272"/>
      <c r="AO145" s="272"/>
      <c r="AP145" s="272"/>
      <c r="AQ145" s="272"/>
      <c r="AR145" s="220"/>
      <c r="AS145" s="221"/>
      <c r="AT145" s="243" t="s">
        <v>114</v>
      </c>
      <c r="AV145" s="51"/>
      <c r="AW145" s="51"/>
      <c r="AX145" s="51"/>
      <c r="AY145" s="51"/>
      <c r="AZ145" s="46"/>
      <c r="BA145" s="46"/>
      <c r="BB145" s="47"/>
      <c r="BC145" s="47"/>
      <c r="BD145" s="46"/>
      <c r="BE145" s="46"/>
      <c r="BF145" s="46" t="s">
        <v>8</v>
      </c>
      <c r="BG145" s="133"/>
      <c r="BH145" s="46"/>
      <c r="BI145" s="238" t="s">
        <v>65</v>
      </c>
      <c r="BJ145" s="152"/>
      <c r="BK145" s="181"/>
      <c r="BL145" s="154"/>
      <c r="BM145" s="222"/>
    </row>
    <row r="146" spans="2:68" ht="11.25" customHeight="1">
      <c r="B146" s="31"/>
      <c r="C146" s="67"/>
      <c r="D146" s="33"/>
      <c r="E146" s="34"/>
      <c r="F146" s="272"/>
      <c r="G146" s="272"/>
      <c r="H146" s="272"/>
      <c r="I146" s="272"/>
      <c r="J146" s="272"/>
      <c r="K146" s="272"/>
      <c r="L146" s="272"/>
      <c r="M146" s="272"/>
      <c r="N146" s="272"/>
      <c r="O146" s="272"/>
      <c r="P146" s="272"/>
      <c r="Q146" s="272"/>
      <c r="R146" s="272"/>
      <c r="S146" s="272"/>
      <c r="T146" s="272"/>
      <c r="U146" s="272"/>
      <c r="V146" s="272"/>
      <c r="W146" s="272"/>
      <c r="X146" s="272"/>
      <c r="Y146" s="272"/>
      <c r="Z146" s="272"/>
      <c r="AA146" s="272"/>
      <c r="AB146" s="272"/>
      <c r="AC146" s="272"/>
      <c r="AD146" s="272"/>
      <c r="AE146" s="272"/>
      <c r="AF146" s="272"/>
      <c r="AG146" s="272"/>
      <c r="AH146" s="272"/>
      <c r="AI146" s="272"/>
      <c r="AJ146" s="272"/>
      <c r="AK146" s="272"/>
      <c r="AL146" s="272"/>
      <c r="AM146" s="272"/>
      <c r="AN146" s="272"/>
      <c r="AO146" s="272"/>
      <c r="AP146" s="272"/>
      <c r="AQ146" s="272"/>
      <c r="AR146" s="220"/>
      <c r="AS146" s="221"/>
      <c r="AT146" s="243" t="s">
        <v>115</v>
      </c>
      <c r="AZ146" s="47"/>
      <c r="BA146" s="46"/>
      <c r="BB146" s="47"/>
      <c r="BC146" s="47"/>
      <c r="BD146" s="46"/>
      <c r="BF146" s="46" t="s">
        <v>8</v>
      </c>
      <c r="BG146" s="133"/>
      <c r="BH146" s="46"/>
      <c r="BI146" s="62" t="s">
        <v>67</v>
      </c>
      <c r="BJ146" s="152"/>
      <c r="BK146" s="181"/>
      <c r="BL146" s="154"/>
      <c r="BM146" s="222"/>
    </row>
    <row r="147" spans="2:68" ht="11.25" customHeight="1">
      <c r="B147" s="31"/>
      <c r="C147" s="81"/>
      <c r="D147" s="33"/>
      <c r="E147" s="34"/>
      <c r="F147" s="272"/>
      <c r="G147" s="272"/>
      <c r="H147" s="272"/>
      <c r="I147" s="272"/>
      <c r="J147" s="272"/>
      <c r="K147" s="272"/>
      <c r="L147" s="272"/>
      <c r="M147" s="272"/>
      <c r="N147" s="272"/>
      <c r="O147" s="272"/>
      <c r="P147" s="272"/>
      <c r="Q147" s="272"/>
      <c r="R147" s="272"/>
      <c r="S147" s="272"/>
      <c r="T147" s="272"/>
      <c r="U147" s="272"/>
      <c r="V147" s="272"/>
      <c r="W147" s="272"/>
      <c r="X147" s="272"/>
      <c r="Y147" s="272"/>
      <c r="Z147" s="272"/>
      <c r="AA147" s="272"/>
      <c r="AB147" s="272"/>
      <c r="AC147" s="272"/>
      <c r="AD147" s="272"/>
      <c r="AE147" s="272"/>
      <c r="AF147" s="272"/>
      <c r="AG147" s="272"/>
      <c r="AH147" s="272"/>
      <c r="AI147" s="272"/>
      <c r="AJ147" s="272"/>
      <c r="AK147" s="272"/>
      <c r="AL147" s="272"/>
      <c r="AM147" s="272"/>
      <c r="AN147" s="272"/>
      <c r="AO147" s="272"/>
      <c r="AP147" s="272"/>
      <c r="AQ147" s="272"/>
      <c r="AR147" s="220"/>
      <c r="AS147" s="221"/>
      <c r="AT147" s="51" t="s">
        <v>81</v>
      </c>
      <c r="AV147" s="32"/>
      <c r="AW147" s="32"/>
      <c r="AX147" s="46" t="s">
        <v>8</v>
      </c>
      <c r="AY147" s="46"/>
      <c r="AZ147" s="46"/>
      <c r="BA147" s="46"/>
      <c r="BB147" s="46"/>
      <c r="BC147" s="46"/>
      <c r="BD147" s="46"/>
      <c r="BE147" s="46"/>
      <c r="BF147" s="46"/>
      <c r="BG147" s="46"/>
      <c r="BH147" s="46"/>
      <c r="BI147" s="124" t="s">
        <v>89</v>
      </c>
      <c r="BJ147" s="152"/>
      <c r="BK147" s="181"/>
      <c r="BL147" s="154"/>
      <c r="BM147" s="222"/>
    </row>
    <row r="148" spans="2:68" ht="11.25" customHeight="1">
      <c r="B148" s="31"/>
      <c r="C148" s="81"/>
      <c r="D148" s="33"/>
      <c r="E148" s="34"/>
      <c r="F148" s="272"/>
      <c r="G148" s="272"/>
      <c r="H148" s="272"/>
      <c r="I148" s="272"/>
      <c r="J148" s="272"/>
      <c r="K148" s="272"/>
      <c r="L148" s="272"/>
      <c r="M148" s="272"/>
      <c r="N148" s="272"/>
      <c r="O148" s="272"/>
      <c r="P148" s="272"/>
      <c r="Q148" s="272"/>
      <c r="R148" s="272"/>
      <c r="S148" s="272"/>
      <c r="T148" s="272"/>
      <c r="U148" s="272"/>
      <c r="V148" s="272"/>
      <c r="W148" s="272"/>
      <c r="X148" s="272"/>
      <c r="Y148" s="272"/>
      <c r="Z148" s="272"/>
      <c r="AA148" s="272"/>
      <c r="AB148" s="272"/>
      <c r="AC148" s="272"/>
      <c r="AD148" s="272"/>
      <c r="AE148" s="272"/>
      <c r="AF148" s="272"/>
      <c r="AG148" s="272"/>
      <c r="AH148" s="272"/>
      <c r="AI148" s="272"/>
      <c r="AJ148" s="272"/>
      <c r="AK148" s="272"/>
      <c r="AL148" s="272"/>
      <c r="AM148" s="272"/>
      <c r="AN148" s="272"/>
      <c r="AO148" s="272"/>
      <c r="AP148" s="272"/>
      <c r="AQ148" s="272"/>
      <c r="AR148" s="220"/>
      <c r="AS148" s="221"/>
      <c r="AT148" s="152"/>
      <c r="AU148" s="152"/>
      <c r="AV148" s="152"/>
      <c r="AW148" s="140"/>
      <c r="AX148" s="152"/>
      <c r="AY148" s="152"/>
      <c r="AZ148" s="152"/>
      <c r="BA148" s="152"/>
      <c r="BB148" s="152"/>
      <c r="BC148" s="152"/>
      <c r="BD148" s="152"/>
      <c r="BE148" s="235"/>
      <c r="BF148" s="235"/>
      <c r="BG148" s="235"/>
      <c r="BH148" s="235"/>
      <c r="BI148" s="62"/>
      <c r="BJ148" s="152"/>
      <c r="BK148" s="181"/>
      <c r="BL148" s="154"/>
      <c r="BM148" s="222"/>
    </row>
    <row r="149" spans="2:68" ht="11.25" customHeight="1">
      <c r="B149" s="31"/>
      <c r="C149" s="81"/>
      <c r="D149" s="33"/>
      <c r="E149" s="34"/>
      <c r="F149" s="272"/>
      <c r="G149" s="272"/>
      <c r="H149" s="272"/>
      <c r="I149" s="272"/>
      <c r="J149" s="272"/>
      <c r="K149" s="272"/>
      <c r="L149" s="272"/>
      <c r="M149" s="272"/>
      <c r="N149" s="272"/>
      <c r="O149" s="272"/>
      <c r="P149" s="272"/>
      <c r="Q149" s="272"/>
      <c r="R149" s="272"/>
      <c r="S149" s="272"/>
      <c r="T149" s="272"/>
      <c r="U149" s="272"/>
      <c r="V149" s="272"/>
      <c r="W149" s="272"/>
      <c r="X149" s="272"/>
      <c r="Y149" s="272"/>
      <c r="Z149" s="272"/>
      <c r="AA149" s="272"/>
      <c r="AB149" s="272"/>
      <c r="AC149" s="272"/>
      <c r="AD149" s="272"/>
      <c r="AE149" s="272"/>
      <c r="AF149" s="272"/>
      <c r="AG149" s="272"/>
      <c r="AH149" s="272"/>
      <c r="AI149" s="272"/>
      <c r="AJ149" s="272"/>
      <c r="AK149" s="272"/>
      <c r="AL149" s="272"/>
      <c r="AM149" s="272"/>
      <c r="AN149" s="272"/>
      <c r="AO149" s="272"/>
      <c r="AP149" s="272"/>
      <c r="AQ149" s="272"/>
      <c r="AR149" s="220"/>
      <c r="AS149" s="221"/>
      <c r="AT149" s="152"/>
      <c r="AU149" s="152"/>
      <c r="AV149" s="152"/>
      <c r="AW149" s="140"/>
      <c r="AX149" s="152"/>
      <c r="AY149" s="152"/>
      <c r="AZ149" s="152"/>
      <c r="BA149" s="152"/>
      <c r="BB149" s="152"/>
      <c r="BC149" s="152"/>
      <c r="BD149" s="152"/>
      <c r="BE149" s="235"/>
      <c r="BF149" s="235"/>
      <c r="BG149" s="235"/>
      <c r="BH149" s="235"/>
      <c r="BI149" s="62"/>
      <c r="BJ149" s="152"/>
      <c r="BK149" s="181"/>
      <c r="BL149" s="154"/>
      <c r="BM149" s="222"/>
    </row>
    <row r="150" spans="2:68" ht="11.25" customHeight="1">
      <c r="B150" s="31"/>
      <c r="C150" s="81"/>
      <c r="D150" s="33"/>
      <c r="E150" s="34"/>
      <c r="F150" s="272"/>
      <c r="G150" s="272"/>
      <c r="H150" s="272"/>
      <c r="I150" s="272"/>
      <c r="J150" s="272"/>
      <c r="K150" s="272"/>
      <c r="L150" s="272"/>
      <c r="M150" s="272"/>
      <c r="N150" s="272"/>
      <c r="O150" s="272"/>
      <c r="P150" s="272"/>
      <c r="Q150" s="272"/>
      <c r="R150" s="272"/>
      <c r="S150" s="272"/>
      <c r="T150" s="272"/>
      <c r="U150" s="272"/>
      <c r="V150" s="272"/>
      <c r="W150" s="272"/>
      <c r="X150" s="272"/>
      <c r="Y150" s="272"/>
      <c r="Z150" s="272"/>
      <c r="AA150" s="272"/>
      <c r="AB150" s="272"/>
      <c r="AC150" s="272"/>
      <c r="AD150" s="272"/>
      <c r="AE150" s="272"/>
      <c r="AF150" s="272"/>
      <c r="AG150" s="272"/>
      <c r="AH150" s="272"/>
      <c r="AI150" s="272"/>
      <c r="AJ150" s="272"/>
      <c r="AK150" s="272"/>
      <c r="AL150" s="272"/>
      <c r="AM150" s="272"/>
      <c r="AN150" s="272"/>
      <c r="AO150" s="272"/>
      <c r="AP150" s="272"/>
      <c r="AQ150" s="272"/>
      <c r="AR150" s="220"/>
      <c r="AS150" s="221"/>
      <c r="AT150" s="152"/>
      <c r="AU150" s="152"/>
      <c r="AV150" s="152"/>
      <c r="AW150" s="140"/>
      <c r="AX150" s="152"/>
      <c r="AY150" s="152"/>
      <c r="AZ150" s="152"/>
      <c r="BA150" s="152"/>
      <c r="BB150" s="152"/>
      <c r="BC150" s="152"/>
      <c r="BD150" s="152"/>
      <c r="BE150" s="235"/>
      <c r="BF150" s="235"/>
      <c r="BG150" s="235"/>
      <c r="BH150" s="235"/>
      <c r="BI150" s="62"/>
      <c r="BJ150" s="152"/>
      <c r="BK150" s="181"/>
      <c r="BL150" s="154"/>
      <c r="BM150" s="222"/>
    </row>
    <row r="151" spans="2:68" ht="11.25" customHeight="1">
      <c r="B151" s="31"/>
      <c r="C151" s="81"/>
      <c r="D151" s="33"/>
      <c r="E151" s="34"/>
      <c r="F151" s="272"/>
      <c r="G151" s="272"/>
      <c r="H151" s="272"/>
      <c r="I151" s="272"/>
      <c r="J151" s="272"/>
      <c r="K151" s="272"/>
      <c r="L151" s="272"/>
      <c r="M151" s="272"/>
      <c r="N151" s="272"/>
      <c r="O151" s="272"/>
      <c r="P151" s="272"/>
      <c r="Q151" s="272"/>
      <c r="R151" s="272"/>
      <c r="S151" s="272"/>
      <c r="T151" s="272"/>
      <c r="U151" s="272"/>
      <c r="V151" s="272"/>
      <c r="W151" s="272"/>
      <c r="X151" s="272"/>
      <c r="Y151" s="272"/>
      <c r="Z151" s="272"/>
      <c r="AA151" s="272"/>
      <c r="AB151" s="272"/>
      <c r="AC151" s="272"/>
      <c r="AD151" s="272"/>
      <c r="AE151" s="272"/>
      <c r="AF151" s="272"/>
      <c r="AG151" s="272"/>
      <c r="AH151" s="272"/>
      <c r="AI151" s="272"/>
      <c r="AJ151" s="272"/>
      <c r="AK151" s="272"/>
      <c r="AL151" s="272"/>
      <c r="AM151" s="272"/>
      <c r="AN151" s="272"/>
      <c r="AO151" s="272"/>
      <c r="AP151" s="272"/>
      <c r="AQ151" s="272"/>
      <c r="AR151" s="220"/>
      <c r="AS151" s="221"/>
      <c r="AT151" s="152"/>
      <c r="AU151" s="152"/>
      <c r="BJ151" s="152"/>
      <c r="BK151" s="181"/>
      <c r="BL151" s="154"/>
      <c r="BM151" s="222"/>
    </row>
    <row r="152" spans="2:68" ht="11.25" customHeight="1">
      <c r="B152" s="31"/>
      <c r="C152" s="81"/>
      <c r="D152" s="33"/>
      <c r="E152" s="34"/>
      <c r="F152" s="272"/>
      <c r="G152" s="272"/>
      <c r="H152" s="272"/>
      <c r="I152" s="272"/>
      <c r="J152" s="272"/>
      <c r="K152" s="272"/>
      <c r="L152" s="272"/>
      <c r="M152" s="272"/>
      <c r="N152" s="272"/>
      <c r="O152" s="272"/>
      <c r="P152" s="272"/>
      <c r="Q152" s="272"/>
      <c r="R152" s="272"/>
      <c r="S152" s="272"/>
      <c r="T152" s="272"/>
      <c r="U152" s="272"/>
      <c r="V152" s="272"/>
      <c r="W152" s="272"/>
      <c r="X152" s="272"/>
      <c r="Y152" s="272"/>
      <c r="Z152" s="272"/>
      <c r="AA152" s="272"/>
      <c r="AB152" s="272"/>
      <c r="AC152" s="272"/>
      <c r="AD152" s="272"/>
      <c r="AE152" s="272"/>
      <c r="AF152" s="272"/>
      <c r="AG152" s="272"/>
      <c r="AH152" s="272"/>
      <c r="AI152" s="272"/>
      <c r="AJ152" s="272"/>
      <c r="AK152" s="272"/>
      <c r="AL152" s="272"/>
      <c r="AM152" s="272"/>
      <c r="AN152" s="272"/>
      <c r="AO152" s="272"/>
      <c r="AP152" s="272"/>
      <c r="AQ152" s="272"/>
      <c r="AR152" s="220"/>
      <c r="AS152" s="221"/>
      <c r="AT152" s="152"/>
      <c r="AU152" s="152"/>
      <c r="BJ152" s="152"/>
      <c r="BK152" s="181"/>
      <c r="BL152" s="154"/>
      <c r="BM152" s="222"/>
    </row>
    <row r="153" spans="2:68" ht="11.25" customHeight="1">
      <c r="B153" s="31"/>
      <c r="C153" s="81"/>
      <c r="D153" s="33"/>
      <c r="E153" s="34"/>
      <c r="F153" s="272"/>
      <c r="G153" s="272"/>
      <c r="H153" s="272"/>
      <c r="I153" s="272"/>
      <c r="J153" s="272"/>
      <c r="K153" s="272"/>
      <c r="L153" s="272"/>
      <c r="M153" s="272"/>
      <c r="N153" s="272"/>
      <c r="O153" s="272"/>
      <c r="P153" s="272"/>
      <c r="Q153" s="272"/>
      <c r="R153" s="272"/>
      <c r="S153" s="272"/>
      <c r="T153" s="272"/>
      <c r="U153" s="272"/>
      <c r="V153" s="272"/>
      <c r="W153" s="272"/>
      <c r="X153" s="272"/>
      <c r="Y153" s="272"/>
      <c r="Z153" s="272"/>
      <c r="AA153" s="272"/>
      <c r="AB153" s="272"/>
      <c r="AC153" s="272"/>
      <c r="AD153" s="272"/>
      <c r="AE153" s="272"/>
      <c r="AF153" s="272"/>
      <c r="AG153" s="272"/>
      <c r="AH153" s="272"/>
      <c r="AI153" s="272"/>
      <c r="AJ153" s="272"/>
      <c r="AK153" s="272"/>
      <c r="AL153" s="272"/>
      <c r="AM153" s="272"/>
      <c r="AN153" s="272"/>
      <c r="AO153" s="272"/>
      <c r="AP153" s="272"/>
      <c r="AQ153" s="272"/>
      <c r="AR153" s="220"/>
      <c r="AS153" s="221"/>
      <c r="AT153" s="140"/>
      <c r="AU153" s="140"/>
      <c r="AV153" s="140"/>
      <c r="AW153" s="140"/>
      <c r="AX153" s="140"/>
      <c r="AY153" s="140"/>
      <c r="AZ153" s="140"/>
      <c r="BA153" s="140"/>
      <c r="BB153" s="140"/>
      <c r="BC153" s="140"/>
      <c r="BD153" s="140"/>
      <c r="BE153" s="140"/>
      <c r="BF153" s="140"/>
      <c r="BG153" s="140"/>
      <c r="BH153" s="140"/>
      <c r="BI153" s="140"/>
      <c r="BJ153" s="152"/>
      <c r="BK153" s="181"/>
      <c r="BL153" s="154"/>
      <c r="BM153" s="222"/>
    </row>
    <row r="154" spans="2:68" ht="6" customHeight="1" thickBot="1">
      <c r="B154" s="36"/>
      <c r="C154" s="24"/>
      <c r="D154" s="37"/>
      <c r="E154" s="38"/>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42"/>
      <c r="AS154" s="180"/>
      <c r="AT154" s="128"/>
      <c r="AU154" s="128"/>
      <c r="AV154" s="128"/>
      <c r="AW154" s="128"/>
      <c r="AX154" s="128"/>
      <c r="AY154" s="128"/>
      <c r="AZ154" s="128"/>
      <c r="BA154" s="128"/>
      <c r="BB154" s="128"/>
      <c r="BC154" s="128"/>
      <c r="BD154" s="128"/>
      <c r="BE154" s="128"/>
      <c r="BF154" s="128"/>
      <c r="BG154" s="128"/>
      <c r="BH154" s="128"/>
      <c r="BI154" s="128"/>
      <c r="BJ154" s="128"/>
      <c r="BK154" s="180"/>
      <c r="BL154" s="128"/>
      <c r="BM154" s="199"/>
    </row>
    <row r="155" spans="2:68" ht="6" customHeight="1">
      <c r="B155" s="26"/>
      <c r="C155" s="27"/>
      <c r="D155" s="28"/>
      <c r="E155" s="29"/>
      <c r="F155" s="30"/>
      <c r="G155" s="30"/>
      <c r="H155" s="30"/>
      <c r="I155" s="30"/>
      <c r="J155" s="30"/>
      <c r="K155" s="30"/>
      <c r="L155" s="30"/>
      <c r="M155" s="30"/>
      <c r="N155" s="30"/>
      <c r="O155" s="30"/>
      <c r="P155" s="30"/>
      <c r="Q155" s="30"/>
      <c r="R155" s="30"/>
      <c r="S155" s="30"/>
      <c r="T155" s="30"/>
      <c r="U155" s="30"/>
      <c r="V155" s="30"/>
      <c r="W155" s="30"/>
      <c r="X155" s="30"/>
      <c r="Y155" s="30"/>
      <c r="Z155" s="30"/>
      <c r="AA155" s="127"/>
      <c r="AB155" s="127"/>
      <c r="AS155" s="29"/>
      <c r="AT155" s="30"/>
      <c r="AU155" s="30"/>
      <c r="AV155" s="30"/>
      <c r="AW155" s="30"/>
      <c r="AX155" s="30"/>
      <c r="AY155" s="30"/>
      <c r="AZ155" s="30"/>
      <c r="BA155" s="30"/>
      <c r="BB155" s="30"/>
      <c r="BC155" s="30"/>
      <c r="BD155" s="30"/>
      <c r="BE155" s="30"/>
      <c r="BF155" s="30"/>
      <c r="BG155" s="30"/>
      <c r="BH155" s="30"/>
      <c r="BI155" s="30"/>
      <c r="BJ155" s="30"/>
      <c r="BK155" s="178"/>
      <c r="BM155" s="200"/>
    </row>
    <row r="156" spans="2:68" ht="11.25" customHeight="1">
      <c r="B156" s="31"/>
      <c r="C156" s="123">
        <v>132</v>
      </c>
      <c r="D156" s="33"/>
      <c r="E156" s="34"/>
      <c r="F156" s="271" t="s">
        <v>116</v>
      </c>
      <c r="G156" s="271"/>
      <c r="H156" s="271"/>
      <c r="I156" s="271"/>
      <c r="J156" s="271"/>
      <c r="K156" s="271"/>
      <c r="L156" s="271"/>
      <c r="M156" s="271"/>
      <c r="N156" s="271"/>
      <c r="O156" s="271"/>
      <c r="P156" s="271"/>
      <c r="Q156" s="271"/>
      <c r="R156" s="271"/>
      <c r="S156" s="271"/>
      <c r="T156" s="271"/>
      <c r="U156" s="271"/>
      <c r="V156" s="271"/>
      <c r="W156" s="271"/>
      <c r="X156" s="271"/>
      <c r="Y156" s="271"/>
      <c r="Z156" s="271"/>
      <c r="AA156" s="271"/>
      <c r="AB156" s="271"/>
      <c r="AC156" s="271"/>
      <c r="AD156" s="271"/>
      <c r="AE156" s="271"/>
      <c r="AF156" s="271"/>
      <c r="AG156" s="271"/>
      <c r="AH156" s="271"/>
      <c r="AI156" s="271"/>
      <c r="AJ156" s="271"/>
      <c r="AK156" s="271"/>
      <c r="AL156" s="271"/>
      <c r="AM156" s="271"/>
      <c r="AN156" s="271"/>
      <c r="AO156" s="271"/>
      <c r="AP156" s="271"/>
      <c r="AQ156" s="271"/>
      <c r="AS156" s="34"/>
      <c r="AT156" s="51"/>
      <c r="AU156" s="51"/>
      <c r="AV156" s="51"/>
      <c r="AW156" s="51"/>
      <c r="AX156" s="66"/>
      <c r="AY156" s="66"/>
      <c r="AZ156" s="66"/>
      <c r="BA156" s="66"/>
      <c r="BB156" s="44"/>
      <c r="BC156" s="45"/>
      <c r="BD156" s="44"/>
      <c r="BE156" s="45"/>
      <c r="BF156" s="57"/>
      <c r="BG156" s="45"/>
      <c r="BH156" s="57"/>
      <c r="BI156" s="45"/>
      <c r="BJ156" s="51"/>
      <c r="BK156" s="178"/>
      <c r="BM156" s="200"/>
      <c r="BP156" s="66"/>
    </row>
    <row r="157" spans="2:68" ht="11.25" customHeight="1">
      <c r="B157" s="31"/>
      <c r="C157" s="81"/>
      <c r="D157" s="33"/>
      <c r="E157" s="34"/>
      <c r="F157" s="271"/>
      <c r="G157" s="271"/>
      <c r="H157" s="271"/>
      <c r="I157" s="271"/>
      <c r="J157" s="271"/>
      <c r="K157" s="271"/>
      <c r="L157" s="271"/>
      <c r="M157" s="271"/>
      <c r="N157" s="271"/>
      <c r="O157" s="271"/>
      <c r="P157" s="271"/>
      <c r="Q157" s="271"/>
      <c r="R157" s="271"/>
      <c r="S157" s="271"/>
      <c r="T157" s="271"/>
      <c r="U157" s="271"/>
      <c r="V157" s="271"/>
      <c r="W157" s="271"/>
      <c r="X157" s="271"/>
      <c r="Y157" s="271"/>
      <c r="Z157" s="271"/>
      <c r="AA157" s="271"/>
      <c r="AB157" s="271"/>
      <c r="AC157" s="271"/>
      <c r="AD157" s="271"/>
      <c r="AE157" s="271"/>
      <c r="AF157" s="271"/>
      <c r="AG157" s="271"/>
      <c r="AH157" s="271"/>
      <c r="AI157" s="271"/>
      <c r="AJ157" s="271"/>
      <c r="AK157" s="271"/>
      <c r="AL157" s="271"/>
      <c r="AM157" s="271"/>
      <c r="AN157" s="271"/>
      <c r="AO157" s="271"/>
      <c r="AP157" s="271"/>
      <c r="AQ157" s="271"/>
      <c r="AS157" s="34"/>
      <c r="AT157" s="51"/>
      <c r="AU157" s="51"/>
      <c r="AV157" s="51"/>
      <c r="AW157" s="51"/>
      <c r="AX157" s="66"/>
      <c r="AY157" s="66"/>
      <c r="AZ157" s="66"/>
      <c r="BA157" s="66"/>
      <c r="BB157" s="48"/>
      <c r="BC157" s="49"/>
      <c r="BD157" s="48"/>
      <c r="BE157" s="49"/>
      <c r="BF157" s="50"/>
      <c r="BG157" s="49"/>
      <c r="BH157" s="50"/>
      <c r="BI157" s="49"/>
      <c r="BJ157" s="51"/>
      <c r="BK157" s="178"/>
      <c r="BM157" s="200"/>
    </row>
    <row r="158" spans="2:68" ht="11.25" customHeight="1">
      <c r="B158" s="31"/>
      <c r="C158" s="81"/>
      <c r="D158" s="33"/>
      <c r="E158" s="34"/>
      <c r="F158" s="271"/>
      <c r="G158" s="271"/>
      <c r="H158" s="271"/>
      <c r="I158" s="271"/>
      <c r="J158" s="271"/>
      <c r="K158" s="271"/>
      <c r="L158" s="271"/>
      <c r="M158" s="271"/>
      <c r="N158" s="271"/>
      <c r="O158" s="271"/>
      <c r="P158" s="271"/>
      <c r="Q158" s="271"/>
      <c r="R158" s="271"/>
      <c r="S158" s="271"/>
      <c r="T158" s="271"/>
      <c r="U158" s="271"/>
      <c r="V158" s="271"/>
      <c r="W158" s="271"/>
      <c r="X158" s="271"/>
      <c r="Y158" s="271"/>
      <c r="Z158" s="271"/>
      <c r="AA158" s="271"/>
      <c r="AB158" s="271"/>
      <c r="AC158" s="271"/>
      <c r="AD158" s="271"/>
      <c r="AE158" s="271"/>
      <c r="AF158" s="271"/>
      <c r="AG158" s="271"/>
      <c r="AH158" s="271"/>
      <c r="AI158" s="271"/>
      <c r="AJ158" s="271"/>
      <c r="AK158" s="271"/>
      <c r="AL158" s="271"/>
      <c r="AM158" s="271"/>
      <c r="AN158" s="271"/>
      <c r="AO158" s="271"/>
      <c r="AP158" s="271"/>
      <c r="AQ158" s="271"/>
      <c r="AS158" s="34"/>
      <c r="AT158" s="51"/>
      <c r="AU158" s="66"/>
      <c r="AV158" s="142"/>
      <c r="AW158" s="142"/>
      <c r="AX158" s="142"/>
      <c r="AY158" s="142"/>
      <c r="AZ158" s="142"/>
      <c r="BA158" s="142"/>
      <c r="BB158" s="142"/>
      <c r="BC158" s="142"/>
      <c r="BD158" s="142"/>
      <c r="BE158" s="142"/>
      <c r="BF158" s="142"/>
      <c r="BG158" s="142"/>
      <c r="BH158" s="142"/>
      <c r="BI158" s="142" t="s">
        <v>72</v>
      </c>
      <c r="BJ158" s="51"/>
      <c r="BK158" s="178"/>
      <c r="BM158" s="200"/>
    </row>
    <row r="159" spans="2:68" ht="6" customHeight="1" thickBot="1">
      <c r="B159" s="36"/>
      <c r="C159" s="24"/>
      <c r="D159" s="37"/>
      <c r="E159" s="38"/>
      <c r="F159" s="23"/>
      <c r="G159" s="23"/>
      <c r="H159" s="23"/>
      <c r="I159" s="23"/>
      <c r="J159" s="23"/>
      <c r="K159" s="23"/>
      <c r="L159" s="23"/>
      <c r="M159" s="23"/>
      <c r="N159" s="23"/>
      <c r="O159" s="23"/>
      <c r="P159" s="23"/>
      <c r="Q159" s="23"/>
      <c r="R159" s="23"/>
      <c r="S159" s="23"/>
      <c r="T159" s="23"/>
      <c r="U159" s="23"/>
      <c r="V159" s="23"/>
      <c r="W159" s="23"/>
      <c r="X159" s="23"/>
      <c r="Y159" s="23"/>
      <c r="Z159" s="23"/>
      <c r="AA159" s="128"/>
      <c r="AB159" s="128"/>
      <c r="AC159" s="128"/>
      <c r="AD159" s="128"/>
      <c r="AE159" s="128"/>
      <c r="AF159" s="128"/>
      <c r="AG159" s="128"/>
      <c r="AH159" s="128"/>
      <c r="AI159" s="128"/>
      <c r="AJ159" s="128"/>
      <c r="AK159" s="128"/>
      <c r="AL159" s="128"/>
      <c r="AM159" s="128"/>
      <c r="AN159" s="128"/>
      <c r="AO159" s="128"/>
      <c r="AP159" s="128"/>
      <c r="AQ159" s="128"/>
      <c r="AR159" s="128"/>
      <c r="AS159" s="38"/>
      <c r="AT159" s="23"/>
      <c r="AU159" s="23"/>
      <c r="AV159" s="23"/>
      <c r="AW159" s="23"/>
      <c r="AX159" s="23"/>
      <c r="AY159" s="23"/>
      <c r="AZ159" s="23"/>
      <c r="BA159" s="23"/>
      <c r="BB159" s="23"/>
      <c r="BC159" s="23"/>
      <c r="BD159" s="23"/>
      <c r="BE159" s="23"/>
      <c r="BF159" s="23"/>
      <c r="BG159" s="23"/>
      <c r="BH159" s="23"/>
      <c r="BI159" s="23"/>
      <c r="BJ159" s="23"/>
      <c r="BK159" s="180"/>
      <c r="BL159" s="128"/>
      <c r="BM159" s="199"/>
    </row>
    <row r="160" spans="2:68" ht="6" customHeight="1">
      <c r="B160" s="26"/>
      <c r="C160" s="27"/>
      <c r="D160" s="28"/>
      <c r="E160" s="29"/>
      <c r="F160" s="30"/>
      <c r="G160" s="30"/>
      <c r="H160" s="30"/>
      <c r="I160" s="30"/>
      <c r="J160" s="30"/>
      <c r="K160" s="30"/>
      <c r="L160" s="30"/>
      <c r="M160" s="30"/>
      <c r="N160" s="30"/>
      <c r="O160" s="30"/>
      <c r="P160" s="30"/>
      <c r="Q160" s="30"/>
      <c r="R160" s="30"/>
      <c r="S160" s="30"/>
      <c r="T160" s="30"/>
      <c r="U160" s="30"/>
      <c r="V160" s="30"/>
      <c r="W160" s="30"/>
      <c r="X160" s="30"/>
      <c r="Y160" s="30"/>
      <c r="Z160" s="30"/>
      <c r="AA160" s="127"/>
      <c r="AB160" s="127"/>
      <c r="AC160" s="127"/>
      <c r="AD160" s="127"/>
      <c r="AE160" s="127"/>
      <c r="AF160" s="127"/>
      <c r="AG160" s="127"/>
      <c r="AH160" s="127"/>
      <c r="AI160" s="127"/>
      <c r="AJ160" s="127"/>
      <c r="AK160" s="127"/>
      <c r="AL160" s="127"/>
      <c r="AM160" s="127"/>
      <c r="AN160" s="127"/>
      <c r="AO160" s="127"/>
      <c r="AP160" s="127"/>
      <c r="AQ160" s="127"/>
      <c r="AR160" s="127"/>
      <c r="AS160" s="30"/>
      <c r="AT160" s="30"/>
      <c r="AU160" s="30"/>
      <c r="AV160" s="30"/>
      <c r="AW160" s="30"/>
      <c r="AX160" s="30"/>
      <c r="AY160" s="30"/>
      <c r="AZ160" s="30"/>
      <c r="BA160" s="30"/>
      <c r="BB160" s="30"/>
      <c r="BC160" s="30"/>
      <c r="BD160" s="30"/>
      <c r="BE160" s="30"/>
      <c r="BF160" s="30"/>
      <c r="BG160" s="60"/>
      <c r="BH160" s="30"/>
      <c r="BI160" s="30"/>
      <c r="BJ160" s="30"/>
      <c r="BK160" s="183"/>
      <c r="BL160" s="127"/>
      <c r="BM160" s="197"/>
    </row>
    <row r="161" spans="2:66" ht="11.25" customHeight="1">
      <c r="B161" s="31"/>
      <c r="C161" s="123">
        <v>133</v>
      </c>
      <c r="D161" s="33"/>
      <c r="E161" s="34"/>
      <c r="F161" s="140" t="s">
        <v>117</v>
      </c>
      <c r="G161" s="140"/>
      <c r="H161" s="140"/>
      <c r="I161" s="140"/>
      <c r="J161" s="140"/>
      <c r="K161" s="140"/>
      <c r="L161" s="140"/>
      <c r="M161" s="140"/>
      <c r="N161" s="140"/>
      <c r="O161" s="140"/>
      <c r="P161" s="140"/>
      <c r="Q161" s="140"/>
      <c r="R161" s="140"/>
      <c r="S161" s="140"/>
      <c r="T161" s="140"/>
      <c r="U161" s="140"/>
      <c r="V161" s="140"/>
      <c r="W161" s="140"/>
      <c r="X161" s="140"/>
      <c r="Y161" s="140"/>
      <c r="Z161" s="140"/>
      <c r="AA161" s="140"/>
      <c r="AB161" s="140"/>
      <c r="AD161" s="152"/>
      <c r="AE161" s="152"/>
      <c r="AH161" s="152"/>
      <c r="AI161" s="152"/>
      <c r="AJ161" s="152"/>
      <c r="AK161" s="152"/>
      <c r="AL161" s="152"/>
      <c r="AM161" s="152"/>
      <c r="AP161" s="152"/>
      <c r="AS161" s="51"/>
      <c r="AU161" s="51"/>
      <c r="AV161" s="51"/>
      <c r="AW161" s="46"/>
      <c r="AX161" s="47"/>
      <c r="AY161" s="47"/>
      <c r="AZ161" s="46"/>
      <c r="BA161" s="46"/>
      <c r="BB161" s="46"/>
      <c r="BC161" s="46"/>
      <c r="BD161" s="46"/>
      <c r="BE161" s="46"/>
      <c r="BF161" s="46"/>
      <c r="BG161" s="47"/>
      <c r="BH161" s="46"/>
      <c r="BI161" s="61"/>
      <c r="BJ161" s="51"/>
      <c r="BK161" s="178"/>
      <c r="BM161" s="200"/>
    </row>
    <row r="162" spans="2:66" ht="6" customHeight="1">
      <c r="B162" s="31"/>
      <c r="D162" s="33"/>
      <c r="E162" s="34"/>
      <c r="F162" s="140"/>
      <c r="G162" s="140"/>
      <c r="H162" s="140"/>
      <c r="I162" s="140"/>
      <c r="J162" s="140"/>
      <c r="K162" s="140"/>
      <c r="L162" s="140"/>
      <c r="M162" s="140"/>
      <c r="N162" s="140"/>
      <c r="O162" s="140"/>
      <c r="P162" s="140"/>
      <c r="Q162" s="140"/>
      <c r="R162" s="140"/>
      <c r="S162" s="140"/>
      <c r="T162" s="140"/>
      <c r="U162" s="140"/>
      <c r="V162" s="140"/>
      <c r="W162" s="140"/>
      <c r="X162" s="140"/>
      <c r="Y162" s="140"/>
      <c r="Z162" s="140"/>
      <c r="AA162" s="140"/>
      <c r="AB162" s="140"/>
      <c r="AD162" s="152"/>
      <c r="AE162" s="152"/>
      <c r="AF162" s="141"/>
      <c r="AH162" s="152"/>
      <c r="AI162" s="152"/>
      <c r="AJ162" s="152"/>
      <c r="AK162" s="152"/>
      <c r="AL162" s="152"/>
      <c r="AM162" s="152"/>
      <c r="AO162" s="141"/>
      <c r="AP162" s="152"/>
      <c r="AS162" s="51"/>
      <c r="AU162" s="51"/>
      <c r="AV162" s="51"/>
      <c r="AW162" s="46"/>
      <c r="AX162" s="47"/>
      <c r="AY162" s="47"/>
      <c r="AZ162" s="46"/>
      <c r="BA162" s="46"/>
      <c r="BB162" s="46"/>
      <c r="BC162" s="46"/>
      <c r="BD162" s="46"/>
      <c r="BE162" s="46"/>
      <c r="BF162" s="46"/>
      <c r="BG162" s="47"/>
      <c r="BH162" s="46"/>
      <c r="BI162" s="61"/>
      <c r="BJ162" s="51"/>
      <c r="BK162" s="178"/>
      <c r="BM162" s="200"/>
    </row>
    <row r="163" spans="2:66">
      <c r="B163" s="31"/>
      <c r="D163" s="33"/>
      <c r="E163" s="34"/>
      <c r="F163" s="140"/>
      <c r="G163" s="140"/>
      <c r="H163" s="140"/>
      <c r="I163" s="140"/>
      <c r="J163" s="140"/>
      <c r="K163" s="140"/>
      <c r="L163" s="140"/>
      <c r="M163" s="140"/>
      <c r="N163" s="140"/>
      <c r="O163" s="140"/>
      <c r="P163" s="140"/>
      <c r="Q163" s="140"/>
      <c r="R163" s="140"/>
      <c r="S163" s="140"/>
      <c r="T163" s="140"/>
      <c r="U163" s="140"/>
      <c r="V163" s="243" t="s">
        <v>114</v>
      </c>
      <c r="X163" s="51"/>
      <c r="Y163" s="51"/>
      <c r="Z163" s="51"/>
      <c r="AA163" s="51"/>
      <c r="AB163" s="46"/>
      <c r="AC163" s="46"/>
      <c r="AD163" s="47"/>
      <c r="AE163" s="47"/>
      <c r="AF163" s="46"/>
      <c r="AH163" s="152"/>
      <c r="AI163" s="152"/>
      <c r="AJ163" s="152"/>
      <c r="AK163" s="152"/>
      <c r="AL163" s="152"/>
      <c r="AM163" s="152"/>
      <c r="AN163" s="77"/>
      <c r="AO163" s="141"/>
      <c r="AP163" s="152"/>
      <c r="AQ163" s="77"/>
      <c r="AR163" s="77"/>
      <c r="AS163" s="51"/>
      <c r="AT163" s="77"/>
      <c r="AU163" s="51"/>
      <c r="AV163" s="51"/>
      <c r="AW163" s="46"/>
      <c r="AX163" s="141" t="s">
        <v>115</v>
      </c>
      <c r="AY163" s="47"/>
      <c r="AZ163" s="46"/>
      <c r="BA163" s="46"/>
      <c r="BB163" s="46"/>
      <c r="BC163" s="46"/>
      <c r="BD163" s="46"/>
      <c r="BE163" s="46"/>
      <c r="BF163" s="46"/>
      <c r="BG163" s="47"/>
      <c r="BH163" s="46"/>
      <c r="BI163" s="61"/>
      <c r="BJ163" s="51"/>
      <c r="BK163" s="178"/>
      <c r="BM163" s="200"/>
    </row>
    <row r="164" spans="2:66">
      <c r="B164" s="31"/>
      <c r="C164" s="67"/>
      <c r="D164" s="33"/>
      <c r="E164" s="34"/>
      <c r="F164" s="140"/>
      <c r="G164" s="140"/>
      <c r="H164" s="140"/>
      <c r="I164" s="140"/>
      <c r="J164" s="140"/>
      <c r="K164" s="140"/>
      <c r="L164" s="140"/>
      <c r="M164" s="140"/>
      <c r="N164" s="140"/>
      <c r="O164" s="140"/>
      <c r="P164" s="140"/>
      <c r="Q164" s="140"/>
      <c r="R164" s="140"/>
      <c r="S164" s="140"/>
      <c r="T164" s="140"/>
      <c r="U164" s="140"/>
      <c r="V164" s="140"/>
      <c r="W164" s="140"/>
      <c r="X164" s="140"/>
      <c r="Y164" s="140"/>
      <c r="Z164" s="140"/>
      <c r="AA164" s="140"/>
      <c r="AB164" s="140"/>
      <c r="AC164" s="152"/>
      <c r="AD164" s="152"/>
      <c r="AE164" s="152"/>
      <c r="AG164" s="152"/>
      <c r="AH164" s="152"/>
      <c r="AI164" s="152"/>
      <c r="AJ164" s="152"/>
      <c r="AK164" s="152"/>
      <c r="AL164" s="152"/>
      <c r="AM164" s="152"/>
      <c r="AN164" s="143"/>
      <c r="AO164" s="141"/>
      <c r="AP164" s="152"/>
      <c r="AQ164" s="77"/>
      <c r="AR164" s="77"/>
      <c r="AS164" s="51"/>
      <c r="AT164" s="51"/>
      <c r="AU164" s="51"/>
      <c r="AV164" s="51"/>
      <c r="AW164" s="46"/>
      <c r="AX164" s="108" t="s">
        <v>118</v>
      </c>
      <c r="AY164" s="47"/>
      <c r="AZ164" s="46"/>
      <c r="BA164" s="46"/>
      <c r="BB164" s="46"/>
      <c r="BC164" s="46"/>
      <c r="BD164" s="46"/>
      <c r="BE164" s="46"/>
      <c r="BF164" s="46"/>
      <c r="BG164" s="47"/>
      <c r="BH164" s="46"/>
      <c r="BI164" s="61"/>
      <c r="BJ164" s="51"/>
      <c r="BK164" s="178"/>
      <c r="BM164" s="223">
        <v>135</v>
      </c>
    </row>
    <row r="165" spans="2:66" ht="6" customHeight="1" thickBot="1">
      <c r="B165" s="36"/>
      <c r="C165" s="24"/>
      <c r="D165" s="37"/>
      <c r="E165" s="38"/>
      <c r="F165" s="23"/>
      <c r="G165" s="23"/>
      <c r="H165" s="23"/>
      <c r="I165" s="23"/>
      <c r="J165" s="23"/>
      <c r="K165" s="23"/>
      <c r="L165" s="23"/>
      <c r="M165" s="23"/>
      <c r="N165" s="23"/>
      <c r="O165" s="23"/>
      <c r="P165" s="23"/>
      <c r="Q165" s="23"/>
      <c r="R165" s="23"/>
      <c r="S165" s="23"/>
      <c r="T165" s="23"/>
      <c r="U165" s="23"/>
      <c r="V165" s="23"/>
      <c r="W165" s="23"/>
      <c r="X165" s="23"/>
      <c r="Y165" s="23"/>
      <c r="Z165" s="23"/>
      <c r="AA165" s="128"/>
      <c r="AB165" s="128"/>
      <c r="AC165" s="128"/>
      <c r="AD165" s="128"/>
      <c r="AE165" s="128"/>
      <c r="AF165" s="128"/>
      <c r="AG165" s="128"/>
      <c r="AH165" s="128"/>
      <c r="AI165" s="128"/>
      <c r="AJ165" s="128"/>
      <c r="AK165" s="128"/>
      <c r="AL165" s="128"/>
      <c r="AM165" s="128"/>
      <c r="AN165" s="128"/>
      <c r="AO165" s="128"/>
      <c r="AP165" s="128"/>
      <c r="AQ165" s="128"/>
      <c r="AR165" s="128"/>
      <c r="AS165" s="23"/>
      <c r="AT165" s="23"/>
      <c r="AU165" s="23"/>
      <c r="AV165" s="23"/>
      <c r="AW165" s="23"/>
      <c r="AX165" s="23"/>
      <c r="AY165" s="23"/>
      <c r="AZ165" s="23"/>
      <c r="BA165" s="23"/>
      <c r="BB165" s="23"/>
      <c r="BC165" s="23"/>
      <c r="BD165" s="23"/>
      <c r="BE165" s="23"/>
      <c r="BF165" s="23"/>
      <c r="BG165" s="64"/>
      <c r="BH165" s="23"/>
      <c r="BI165" s="23"/>
      <c r="BJ165" s="23"/>
      <c r="BK165" s="180"/>
      <c r="BL165" s="128"/>
      <c r="BM165" s="199"/>
    </row>
    <row r="166" spans="2:66" ht="6" customHeight="1">
      <c r="B166" s="26"/>
      <c r="C166" s="27"/>
      <c r="D166" s="28"/>
      <c r="E166" s="29"/>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c r="AY166" s="30"/>
      <c r="AZ166" s="30"/>
      <c r="BA166" s="30"/>
      <c r="BB166" s="30"/>
      <c r="BC166" s="30"/>
      <c r="BD166" s="30"/>
      <c r="BE166" s="30"/>
      <c r="BF166" s="30"/>
      <c r="BG166" s="30"/>
      <c r="BH166" s="30"/>
      <c r="BI166" s="30"/>
      <c r="BJ166" s="30"/>
      <c r="BK166" s="34"/>
      <c r="BL166" s="51"/>
      <c r="BM166" s="236"/>
      <c r="BN166" s="51"/>
    </row>
    <row r="167" spans="2:66" ht="11.25" customHeight="1">
      <c r="B167" s="31"/>
      <c r="C167" s="144">
        <v>134</v>
      </c>
      <c r="D167" s="33"/>
      <c r="E167" s="34"/>
      <c r="F167" s="272" t="str">
        <f ca="1">VLOOKUP(INDIRECT(ADDRESS(ROW(),COLUMN()-3)),INDIRECT("translations[[Question Num]:["&amp; Language_Selected &amp;"]]"),MATCH(Language_Selected,Language_Options,0)+1,FALSE)</f>
        <v xml:space="preserve">LIRE LES INFORMATIONS POUR LE TRAITEMENT DU PALUDISME AU PARENT OU AUTRE ADULTE RESPONSABLE POUR L'ENFANT. [INSÉREZ LES INSTRUCTIONS DE DOSAGE]
DITES AUSSI AU PARENT/ADULTE RESPONSABLE POUR L'ENFANT: Si [NOM] a une fièvre élevée, une respiration difficile ou rapide, s'il ne peut pas boire ou téter, si son état s'aggrave ou s'il ne va pas mieux dans les 2 jours, vous devrez l'amener immédiatement voir un professionnel de santé pour qu'il soit traité. </v>
      </c>
      <c r="G167" s="272"/>
      <c r="H167" s="272"/>
      <c r="I167" s="272"/>
      <c r="J167" s="272"/>
      <c r="K167" s="272"/>
      <c r="L167" s="272"/>
      <c r="M167" s="272"/>
      <c r="N167" s="272"/>
      <c r="O167" s="272"/>
      <c r="P167" s="272"/>
      <c r="Q167" s="272"/>
      <c r="R167" s="272"/>
      <c r="S167" s="272"/>
      <c r="T167" s="272"/>
      <c r="U167" s="272"/>
      <c r="V167" s="272"/>
      <c r="W167" s="272"/>
      <c r="X167" s="272"/>
      <c r="Y167" s="272"/>
      <c r="Z167" s="272"/>
      <c r="AA167" s="272"/>
      <c r="AB167" s="272"/>
      <c r="AC167" s="272"/>
      <c r="AD167" s="272"/>
      <c r="AE167" s="272"/>
      <c r="AF167" s="272"/>
      <c r="AG167" s="272"/>
      <c r="AH167" s="272"/>
      <c r="AI167" s="272"/>
      <c r="AJ167" s="272"/>
      <c r="AK167" s="272"/>
      <c r="AL167" s="272"/>
      <c r="AM167" s="272"/>
      <c r="AN167" s="272"/>
      <c r="AO167" s="272"/>
      <c r="AP167" s="272"/>
      <c r="AQ167" s="272"/>
      <c r="AR167" s="272"/>
      <c r="AS167" s="272"/>
      <c r="AT167" s="272"/>
      <c r="AU167" s="272"/>
      <c r="AV167" s="272"/>
      <c r="AW167" s="272"/>
      <c r="AX167" s="272"/>
      <c r="AY167" s="272"/>
      <c r="AZ167" s="272"/>
      <c r="BA167" s="272"/>
      <c r="BB167" s="272"/>
      <c r="BC167" s="272"/>
      <c r="BD167" s="272"/>
      <c r="BE167" s="272"/>
      <c r="BF167" s="272"/>
      <c r="BG167" s="272"/>
      <c r="BH167" s="272"/>
      <c r="BI167" s="272"/>
      <c r="BJ167" s="239"/>
      <c r="BK167" s="182"/>
      <c r="BL167" s="152"/>
      <c r="BM167" s="222"/>
      <c r="BN167" s="152"/>
    </row>
    <row r="168" spans="2:66" ht="11.25" customHeight="1">
      <c r="B168" s="31"/>
      <c r="D168" s="33"/>
      <c r="E168" s="34"/>
      <c r="F168" s="272"/>
      <c r="G168" s="272"/>
      <c r="H168" s="272"/>
      <c r="I168" s="272"/>
      <c r="J168" s="272"/>
      <c r="K168" s="272"/>
      <c r="L168" s="272"/>
      <c r="M168" s="272"/>
      <c r="N168" s="272"/>
      <c r="O168" s="272"/>
      <c r="P168" s="272"/>
      <c r="Q168" s="272"/>
      <c r="R168" s="272"/>
      <c r="S168" s="272"/>
      <c r="T168" s="272"/>
      <c r="U168" s="272"/>
      <c r="V168" s="272"/>
      <c r="W168" s="272"/>
      <c r="X168" s="272"/>
      <c r="Y168" s="272"/>
      <c r="Z168" s="272"/>
      <c r="AA168" s="272"/>
      <c r="AB168" s="272"/>
      <c r="AC168" s="272"/>
      <c r="AD168" s="272"/>
      <c r="AE168" s="272"/>
      <c r="AF168" s="272"/>
      <c r="AG168" s="272"/>
      <c r="AH168" s="272"/>
      <c r="AI168" s="272"/>
      <c r="AJ168" s="272"/>
      <c r="AK168" s="272"/>
      <c r="AL168" s="272"/>
      <c r="AM168" s="272"/>
      <c r="AN168" s="272"/>
      <c r="AO168" s="272"/>
      <c r="AP168" s="272"/>
      <c r="AQ168" s="272"/>
      <c r="AR168" s="272"/>
      <c r="AS168" s="272"/>
      <c r="AT168" s="272"/>
      <c r="AU168" s="272"/>
      <c r="AV168" s="272"/>
      <c r="AW168" s="272"/>
      <c r="AX168" s="272"/>
      <c r="AY168" s="272"/>
      <c r="AZ168" s="272"/>
      <c r="BA168" s="272"/>
      <c r="BB168" s="272"/>
      <c r="BC168" s="272"/>
      <c r="BD168" s="272"/>
      <c r="BE168" s="272"/>
      <c r="BF168" s="272"/>
      <c r="BG168" s="272"/>
      <c r="BH168" s="272"/>
      <c r="BI168" s="272"/>
      <c r="BJ168" s="239"/>
      <c r="BK168" s="182"/>
      <c r="BL168" s="152"/>
      <c r="BM168" s="222"/>
      <c r="BN168" s="152"/>
    </row>
    <row r="169" spans="2:66" ht="11.25" customHeight="1">
      <c r="B169" s="31"/>
      <c r="D169" s="33"/>
      <c r="E169" s="34"/>
      <c r="F169" s="272"/>
      <c r="G169" s="272"/>
      <c r="H169" s="272"/>
      <c r="I169" s="272"/>
      <c r="J169" s="272"/>
      <c r="K169" s="272"/>
      <c r="L169" s="272"/>
      <c r="M169" s="272"/>
      <c r="N169" s="272"/>
      <c r="O169" s="272"/>
      <c r="P169" s="272"/>
      <c r="Q169" s="272"/>
      <c r="R169" s="272"/>
      <c r="S169" s="272"/>
      <c r="T169" s="272"/>
      <c r="U169" s="272"/>
      <c r="V169" s="272"/>
      <c r="W169" s="272"/>
      <c r="X169" s="272"/>
      <c r="Y169" s="272"/>
      <c r="Z169" s="272"/>
      <c r="AA169" s="272"/>
      <c r="AB169" s="272"/>
      <c r="AC169" s="272"/>
      <c r="AD169" s="272"/>
      <c r="AE169" s="272"/>
      <c r="AF169" s="272"/>
      <c r="AG169" s="272"/>
      <c r="AH169" s="272"/>
      <c r="AI169" s="272"/>
      <c r="AJ169" s="272"/>
      <c r="AK169" s="272"/>
      <c r="AL169" s="272"/>
      <c r="AM169" s="272"/>
      <c r="AN169" s="272"/>
      <c r="AO169" s="272"/>
      <c r="AP169" s="272"/>
      <c r="AQ169" s="272"/>
      <c r="AR169" s="272"/>
      <c r="AS169" s="272"/>
      <c r="AT169" s="272"/>
      <c r="AU169" s="272"/>
      <c r="AV169" s="272"/>
      <c r="AW169" s="272"/>
      <c r="AX169" s="272"/>
      <c r="AY169" s="272"/>
      <c r="AZ169" s="272"/>
      <c r="BA169" s="272"/>
      <c r="BB169" s="272"/>
      <c r="BC169" s="272"/>
      <c r="BD169" s="272"/>
      <c r="BE169" s="272"/>
      <c r="BF169" s="272"/>
      <c r="BG169" s="272"/>
      <c r="BH169" s="272"/>
      <c r="BI169" s="272"/>
      <c r="BJ169" s="239"/>
      <c r="BK169" s="182"/>
      <c r="BL169" s="152"/>
      <c r="BM169" s="222"/>
      <c r="BN169" s="152"/>
    </row>
    <row r="170" spans="2:66" ht="11.25" customHeight="1">
      <c r="B170" s="31"/>
      <c r="C170" s="67"/>
      <c r="D170" s="33"/>
      <c r="E170" s="34"/>
      <c r="F170" s="272"/>
      <c r="G170" s="272"/>
      <c r="H170" s="272"/>
      <c r="I170" s="272"/>
      <c r="J170" s="272"/>
      <c r="K170" s="272"/>
      <c r="L170" s="272"/>
      <c r="M170" s="272"/>
      <c r="N170" s="272"/>
      <c r="O170" s="272"/>
      <c r="P170" s="272"/>
      <c r="Q170" s="272"/>
      <c r="R170" s="272"/>
      <c r="S170" s="272"/>
      <c r="T170" s="272"/>
      <c r="U170" s="272"/>
      <c r="V170" s="272"/>
      <c r="W170" s="272"/>
      <c r="X170" s="272"/>
      <c r="Y170" s="272"/>
      <c r="Z170" s="272"/>
      <c r="AA170" s="272"/>
      <c r="AB170" s="272"/>
      <c r="AC170" s="272"/>
      <c r="AD170" s="272"/>
      <c r="AE170" s="272"/>
      <c r="AF170" s="272"/>
      <c r="AG170" s="272"/>
      <c r="AH170" s="272"/>
      <c r="AI170" s="272"/>
      <c r="AJ170" s="272"/>
      <c r="AK170" s="272"/>
      <c r="AL170" s="272"/>
      <c r="AM170" s="272"/>
      <c r="AN170" s="272"/>
      <c r="AO170" s="272"/>
      <c r="AP170" s="272"/>
      <c r="AQ170" s="272"/>
      <c r="AR170" s="272"/>
      <c r="AS170" s="272"/>
      <c r="AT170" s="272"/>
      <c r="AU170" s="272"/>
      <c r="AV170" s="272"/>
      <c r="AW170" s="272"/>
      <c r="AX170" s="272"/>
      <c r="AY170" s="272"/>
      <c r="AZ170" s="272"/>
      <c r="BA170" s="272"/>
      <c r="BB170" s="272"/>
      <c r="BC170" s="272"/>
      <c r="BD170" s="272"/>
      <c r="BE170" s="272"/>
      <c r="BF170" s="272"/>
      <c r="BG170" s="272"/>
      <c r="BH170" s="272"/>
      <c r="BI170" s="272"/>
      <c r="BJ170" s="239"/>
      <c r="BK170" s="182"/>
      <c r="BL170" s="152"/>
      <c r="BM170" s="222"/>
      <c r="BN170" s="152"/>
    </row>
    <row r="171" spans="2:66" ht="11.25" customHeight="1">
      <c r="B171" s="31"/>
      <c r="C171" s="67"/>
      <c r="D171" s="33"/>
      <c r="E171" s="34"/>
      <c r="F171" s="272"/>
      <c r="G171" s="272"/>
      <c r="H171" s="272"/>
      <c r="I171" s="272"/>
      <c r="J171" s="272"/>
      <c r="K171" s="272"/>
      <c r="L171" s="272"/>
      <c r="M171" s="272"/>
      <c r="N171" s="272"/>
      <c r="O171" s="272"/>
      <c r="P171" s="272"/>
      <c r="Q171" s="272"/>
      <c r="R171" s="272"/>
      <c r="S171" s="272"/>
      <c r="T171" s="272"/>
      <c r="U171" s="272"/>
      <c r="V171" s="272"/>
      <c r="W171" s="272"/>
      <c r="X171" s="272"/>
      <c r="Y171" s="272"/>
      <c r="Z171" s="272"/>
      <c r="AA171" s="272"/>
      <c r="AB171" s="272"/>
      <c r="AC171" s="272"/>
      <c r="AD171" s="272"/>
      <c r="AE171" s="272"/>
      <c r="AF171" s="272"/>
      <c r="AG171" s="272"/>
      <c r="AH171" s="272"/>
      <c r="AI171" s="272"/>
      <c r="AJ171" s="272"/>
      <c r="AK171" s="272"/>
      <c r="AL171" s="272"/>
      <c r="AM171" s="272"/>
      <c r="AN171" s="272"/>
      <c r="AO171" s="272"/>
      <c r="AP171" s="272"/>
      <c r="AQ171" s="272"/>
      <c r="AR171" s="272"/>
      <c r="AS171" s="272"/>
      <c r="AT171" s="272"/>
      <c r="AU171" s="272"/>
      <c r="AV171" s="272"/>
      <c r="AW171" s="272"/>
      <c r="AX171" s="272"/>
      <c r="AY171" s="272"/>
      <c r="AZ171" s="272"/>
      <c r="BA171" s="272"/>
      <c r="BB171" s="272"/>
      <c r="BC171" s="272"/>
      <c r="BD171" s="272"/>
      <c r="BE171" s="272"/>
      <c r="BF171" s="272"/>
      <c r="BG171" s="272"/>
      <c r="BH171" s="272"/>
      <c r="BI171" s="272"/>
      <c r="BJ171" s="239"/>
      <c r="BK171" s="182"/>
      <c r="BL171" s="152"/>
      <c r="BM171" s="222"/>
      <c r="BN171" s="152"/>
    </row>
    <row r="172" spans="2:66" ht="11.25" customHeight="1">
      <c r="B172" s="31"/>
      <c r="C172" s="81"/>
      <c r="D172" s="33"/>
      <c r="E172" s="34"/>
      <c r="F172" s="272"/>
      <c r="G172" s="272"/>
      <c r="H172" s="272"/>
      <c r="I172" s="272"/>
      <c r="J172" s="272"/>
      <c r="K172" s="272"/>
      <c r="L172" s="272"/>
      <c r="M172" s="272"/>
      <c r="N172" s="272"/>
      <c r="O172" s="272"/>
      <c r="P172" s="272"/>
      <c r="Q172" s="272"/>
      <c r="R172" s="272"/>
      <c r="S172" s="272"/>
      <c r="T172" s="272"/>
      <c r="U172" s="272"/>
      <c r="V172" s="272"/>
      <c r="W172" s="272"/>
      <c r="X172" s="272"/>
      <c r="Y172" s="272"/>
      <c r="Z172" s="272"/>
      <c r="AA172" s="272"/>
      <c r="AB172" s="272"/>
      <c r="AC172" s="272"/>
      <c r="AD172" s="272"/>
      <c r="AE172" s="272"/>
      <c r="AF172" s="272"/>
      <c r="AG172" s="272"/>
      <c r="AH172" s="272"/>
      <c r="AI172" s="272"/>
      <c r="AJ172" s="272"/>
      <c r="AK172" s="272"/>
      <c r="AL172" s="272"/>
      <c r="AM172" s="272"/>
      <c r="AN172" s="272"/>
      <c r="AO172" s="272"/>
      <c r="AP172" s="272"/>
      <c r="AQ172" s="272"/>
      <c r="AR172" s="272"/>
      <c r="AS172" s="272"/>
      <c r="AT172" s="272"/>
      <c r="AU172" s="272"/>
      <c r="AV172" s="272"/>
      <c r="AW172" s="272"/>
      <c r="AX172" s="272"/>
      <c r="AY172" s="272"/>
      <c r="AZ172" s="272"/>
      <c r="BA172" s="272"/>
      <c r="BB172" s="272"/>
      <c r="BC172" s="272"/>
      <c r="BD172" s="272"/>
      <c r="BE172" s="272"/>
      <c r="BF172" s="272"/>
      <c r="BG172" s="272"/>
      <c r="BH172" s="272"/>
      <c r="BI172" s="272"/>
      <c r="BJ172" s="239"/>
      <c r="BK172" s="182"/>
      <c r="BL172" s="152"/>
      <c r="BM172" s="222"/>
      <c r="BN172" s="152"/>
    </row>
    <row r="173" spans="2:66" ht="6" customHeight="1" thickBot="1">
      <c r="B173" s="36"/>
      <c r="C173" s="24"/>
      <c r="D173" s="37"/>
      <c r="E173" s="38"/>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180"/>
      <c r="BL173" s="128"/>
      <c r="BM173" s="199"/>
      <c r="BN173" s="51"/>
    </row>
    <row r="174" spans="2:66" ht="6" customHeight="1">
      <c r="B174" s="26"/>
      <c r="C174" s="27"/>
      <c r="D174" s="28"/>
      <c r="E174" s="29"/>
      <c r="F174" s="30"/>
      <c r="G174" s="30"/>
      <c r="H174" s="30"/>
      <c r="I174" s="30"/>
      <c r="J174" s="30"/>
      <c r="K174" s="30"/>
      <c r="L174" s="30"/>
      <c r="M174" s="30"/>
      <c r="N174" s="30"/>
      <c r="O174" s="30"/>
      <c r="P174" s="30"/>
      <c r="Q174" s="30"/>
      <c r="R174" s="30"/>
      <c r="S174" s="30"/>
      <c r="T174" s="30"/>
      <c r="U174" s="30"/>
      <c r="V174" s="30"/>
      <c r="W174" s="30"/>
      <c r="X174" s="30"/>
      <c r="Y174" s="30"/>
      <c r="Z174" s="30"/>
      <c r="AS174" s="29"/>
      <c r="AT174" s="30"/>
      <c r="AU174" s="30"/>
      <c r="AV174" s="30"/>
      <c r="AW174" s="30"/>
      <c r="AX174" s="30"/>
      <c r="AY174" s="30"/>
      <c r="AZ174" s="30"/>
      <c r="BA174" s="30"/>
      <c r="BB174" s="30"/>
      <c r="BC174" s="30"/>
      <c r="BD174" s="30"/>
      <c r="BE174" s="30"/>
      <c r="BF174" s="30"/>
      <c r="BG174" s="30"/>
      <c r="BH174" s="30"/>
      <c r="BI174" s="30"/>
      <c r="BJ174" s="30"/>
      <c r="BK174" s="178"/>
      <c r="BM174" s="200"/>
    </row>
    <row r="175" spans="2:66" ht="11.25" customHeight="1">
      <c r="B175" s="31"/>
      <c r="C175" s="123">
        <v>135</v>
      </c>
      <c r="D175" s="33"/>
      <c r="E175" s="34"/>
      <c r="F175" s="271" t="s">
        <v>119</v>
      </c>
      <c r="G175" s="271"/>
      <c r="H175" s="271"/>
      <c r="I175" s="271"/>
      <c r="J175" s="271"/>
      <c r="K175" s="271"/>
      <c r="L175" s="271"/>
      <c r="M175" s="271"/>
      <c r="N175" s="271"/>
      <c r="O175" s="271"/>
      <c r="P175" s="271"/>
      <c r="Q175" s="271"/>
      <c r="R175" s="271"/>
      <c r="S175" s="271"/>
      <c r="T175" s="271"/>
      <c r="U175" s="271"/>
      <c r="V175" s="271"/>
      <c r="W175" s="271"/>
      <c r="X175" s="271"/>
      <c r="Y175" s="271"/>
      <c r="Z175" s="271"/>
      <c r="AA175" s="271"/>
      <c r="AB175" s="271"/>
      <c r="AC175" s="271"/>
      <c r="AD175" s="271"/>
      <c r="AE175" s="271"/>
      <c r="AF175" s="271"/>
      <c r="AG175" s="271"/>
      <c r="AH175" s="271"/>
      <c r="AI175" s="271"/>
      <c r="AJ175" s="271"/>
      <c r="AK175" s="271"/>
      <c r="AL175" s="271"/>
      <c r="AM175" s="271"/>
      <c r="AN175" s="271"/>
      <c r="AO175" s="271"/>
      <c r="AP175" s="271"/>
      <c r="AQ175" s="271"/>
      <c r="AS175" s="34"/>
      <c r="AT175" s="51"/>
      <c r="AU175" s="51"/>
      <c r="AV175" s="51"/>
      <c r="AW175" s="51"/>
      <c r="AX175" s="51"/>
      <c r="AY175" s="51"/>
      <c r="BB175" s="52"/>
      <c r="BC175" s="52"/>
      <c r="BD175" s="52"/>
      <c r="BE175" s="51"/>
      <c r="BF175" s="44"/>
      <c r="BG175" s="45"/>
      <c r="BH175" s="44"/>
      <c r="BI175" s="45"/>
      <c r="BJ175" s="177"/>
      <c r="BK175" s="178"/>
      <c r="BM175" s="200"/>
    </row>
    <row r="176" spans="2:66" ht="11.25" customHeight="1">
      <c r="B176" s="31"/>
      <c r="C176" s="81"/>
      <c r="D176" s="33"/>
      <c r="E176" s="34"/>
      <c r="F176" s="271"/>
      <c r="G176" s="271"/>
      <c r="H176" s="271"/>
      <c r="I176" s="271"/>
      <c r="J176" s="271"/>
      <c r="K176" s="271"/>
      <c r="L176" s="271"/>
      <c r="M176" s="271"/>
      <c r="N176" s="271"/>
      <c r="O176" s="271"/>
      <c r="P176" s="271"/>
      <c r="Q176" s="271"/>
      <c r="R176" s="271"/>
      <c r="S176" s="271"/>
      <c r="T176" s="271"/>
      <c r="U176" s="271"/>
      <c r="V176" s="271"/>
      <c r="W176" s="271"/>
      <c r="X176" s="271"/>
      <c r="Y176" s="271"/>
      <c r="Z176" s="271"/>
      <c r="AA176" s="271"/>
      <c r="AB176" s="271"/>
      <c r="AC176" s="271"/>
      <c r="AD176" s="271"/>
      <c r="AE176" s="271"/>
      <c r="AF176" s="271"/>
      <c r="AG176" s="271"/>
      <c r="AH176" s="271"/>
      <c r="AI176" s="271"/>
      <c r="AJ176" s="271"/>
      <c r="AK176" s="271"/>
      <c r="AL176" s="271"/>
      <c r="AM176" s="271"/>
      <c r="AN176" s="271"/>
      <c r="AO176" s="271"/>
      <c r="AP176" s="271"/>
      <c r="AQ176" s="271"/>
      <c r="AS176" s="34"/>
      <c r="AT176" s="51" t="s">
        <v>13</v>
      </c>
      <c r="AV176" s="51"/>
      <c r="AW176" s="46" t="s">
        <v>8</v>
      </c>
      <c r="AX176" s="46"/>
      <c r="AY176" s="47"/>
      <c r="AZ176" s="47"/>
      <c r="BA176" s="47"/>
      <c r="BB176" s="53"/>
      <c r="BC176" s="53"/>
      <c r="BD176" s="53"/>
      <c r="BE176" s="46"/>
      <c r="BF176" s="34"/>
      <c r="BG176" s="41"/>
      <c r="BH176" s="34"/>
      <c r="BI176" s="41"/>
      <c r="BJ176" s="177"/>
      <c r="BK176" s="178"/>
      <c r="BM176" s="200"/>
    </row>
    <row r="177" spans="2:65" ht="11.25" customHeight="1">
      <c r="B177" s="31"/>
      <c r="C177" s="81"/>
      <c r="D177" s="33"/>
      <c r="E177" s="34"/>
      <c r="F177" s="271"/>
      <c r="G177" s="271"/>
      <c r="H177" s="271"/>
      <c r="I177" s="271"/>
      <c r="J177" s="271"/>
      <c r="K177" s="271"/>
      <c r="L177" s="271"/>
      <c r="M177" s="271"/>
      <c r="N177" s="271"/>
      <c r="O177" s="271"/>
      <c r="P177" s="271"/>
      <c r="Q177" s="271"/>
      <c r="R177" s="271"/>
      <c r="S177" s="271"/>
      <c r="T177" s="271"/>
      <c r="U177" s="271"/>
      <c r="V177" s="271"/>
      <c r="W177" s="271"/>
      <c r="X177" s="271"/>
      <c r="Y177" s="271"/>
      <c r="Z177" s="271"/>
      <c r="AA177" s="271"/>
      <c r="AB177" s="271"/>
      <c r="AC177" s="271"/>
      <c r="AD177" s="271"/>
      <c r="AE177" s="271"/>
      <c r="AF177" s="271"/>
      <c r="AG177" s="271"/>
      <c r="AH177" s="271"/>
      <c r="AI177" s="271"/>
      <c r="AJ177" s="271"/>
      <c r="AK177" s="271"/>
      <c r="AL177" s="271"/>
      <c r="AM177" s="271"/>
      <c r="AN177" s="271"/>
      <c r="AO177" s="271"/>
      <c r="AP177" s="271"/>
      <c r="AQ177" s="271"/>
      <c r="AS177" s="34"/>
      <c r="AT177" s="51"/>
      <c r="AV177" s="51"/>
      <c r="AW177" s="51"/>
      <c r="AX177" s="51"/>
      <c r="AY177" s="51"/>
      <c r="BB177" s="51"/>
      <c r="BC177" s="51"/>
      <c r="BD177" s="51"/>
      <c r="BE177" s="51"/>
      <c r="BF177" s="44"/>
      <c r="BG177" s="45"/>
      <c r="BH177" s="44"/>
      <c r="BI177" s="45"/>
      <c r="BJ177" s="51"/>
      <c r="BK177" s="178"/>
      <c r="BM177" s="200"/>
    </row>
    <row r="178" spans="2:65" ht="11.25" customHeight="1">
      <c r="B178" s="31"/>
      <c r="C178" s="81"/>
      <c r="D178" s="33"/>
      <c r="E178" s="34"/>
      <c r="F178" s="271"/>
      <c r="G178" s="271"/>
      <c r="H178" s="271"/>
      <c r="I178" s="271"/>
      <c r="J178" s="271"/>
      <c r="K178" s="271"/>
      <c r="L178" s="271"/>
      <c r="M178" s="271"/>
      <c r="N178" s="271"/>
      <c r="O178" s="271"/>
      <c r="P178" s="271"/>
      <c r="Q178" s="271"/>
      <c r="R178" s="271"/>
      <c r="S178" s="271"/>
      <c r="T178" s="271"/>
      <c r="U178" s="271"/>
      <c r="V178" s="271"/>
      <c r="W178" s="271"/>
      <c r="X178" s="271"/>
      <c r="Y178" s="271"/>
      <c r="Z178" s="271"/>
      <c r="AA178" s="271"/>
      <c r="AB178" s="271"/>
      <c r="AC178" s="271"/>
      <c r="AD178" s="271"/>
      <c r="AE178" s="271"/>
      <c r="AF178" s="271"/>
      <c r="AG178" s="271"/>
      <c r="AH178" s="271"/>
      <c r="AI178" s="271"/>
      <c r="AJ178" s="271"/>
      <c r="AK178" s="271"/>
      <c r="AL178" s="271"/>
      <c r="AM178" s="271"/>
      <c r="AN178" s="271"/>
      <c r="AO178" s="271"/>
      <c r="AP178" s="271"/>
      <c r="AQ178" s="271"/>
      <c r="AS178" s="34"/>
      <c r="AT178" s="51" t="s">
        <v>15</v>
      </c>
      <c r="AV178" s="51"/>
      <c r="AW178" s="51"/>
      <c r="AX178" s="46" t="s">
        <v>8</v>
      </c>
      <c r="AY178" s="46"/>
      <c r="AZ178" s="54"/>
      <c r="BA178" s="54"/>
      <c r="BB178" s="46"/>
      <c r="BC178" s="54"/>
      <c r="BD178" s="46"/>
      <c r="BE178" s="46"/>
      <c r="BF178" s="48"/>
      <c r="BG178" s="49"/>
      <c r="BH178" s="48"/>
      <c r="BI178" s="49"/>
      <c r="BJ178" s="177"/>
      <c r="BK178" s="178"/>
      <c r="BM178" s="200"/>
    </row>
    <row r="179" spans="2:65" ht="11.25" customHeight="1">
      <c r="B179" s="31"/>
      <c r="C179" s="81"/>
      <c r="D179" s="33"/>
      <c r="E179" s="34"/>
      <c r="F179" s="271"/>
      <c r="G179" s="271"/>
      <c r="H179" s="271"/>
      <c r="I179" s="271"/>
      <c r="J179" s="271"/>
      <c r="K179" s="271"/>
      <c r="L179" s="271"/>
      <c r="M179" s="271"/>
      <c r="N179" s="271"/>
      <c r="O179" s="271"/>
      <c r="P179" s="271"/>
      <c r="Q179" s="271"/>
      <c r="R179" s="271"/>
      <c r="S179" s="271"/>
      <c r="T179" s="271"/>
      <c r="U179" s="271"/>
      <c r="V179" s="271"/>
      <c r="W179" s="271"/>
      <c r="X179" s="271"/>
      <c r="Y179" s="271"/>
      <c r="Z179" s="271"/>
      <c r="AA179" s="271"/>
      <c r="AB179" s="271"/>
      <c r="AC179" s="271"/>
      <c r="AD179" s="271"/>
      <c r="AE179" s="271"/>
      <c r="AF179" s="271"/>
      <c r="AG179" s="271"/>
      <c r="AH179" s="271"/>
      <c r="AI179" s="271"/>
      <c r="AJ179" s="271"/>
      <c r="AK179" s="271"/>
      <c r="AL179" s="271"/>
      <c r="AM179" s="271"/>
      <c r="AN179" s="271"/>
      <c r="AO179" s="271"/>
      <c r="AP179" s="271"/>
      <c r="AQ179" s="271"/>
      <c r="AS179" s="34"/>
      <c r="AT179" s="51"/>
      <c r="AV179" s="51"/>
      <c r="AW179" s="51"/>
      <c r="AX179" s="51"/>
      <c r="AY179" s="51"/>
      <c r="BB179" s="55"/>
      <c r="BC179" s="56"/>
      <c r="BD179" s="44"/>
      <c r="BE179" s="45"/>
      <c r="BF179" s="57"/>
      <c r="BG179" s="57"/>
      <c r="BH179" s="44"/>
      <c r="BI179" s="45"/>
      <c r="BJ179" s="177"/>
      <c r="BK179" s="178"/>
      <c r="BM179" s="200"/>
    </row>
    <row r="180" spans="2:65" ht="11.25" customHeight="1">
      <c r="B180" s="31"/>
      <c r="C180" s="81"/>
      <c r="D180" s="33"/>
      <c r="E180" s="34"/>
      <c r="F180" s="271"/>
      <c r="G180" s="271"/>
      <c r="H180" s="271"/>
      <c r="I180" s="271"/>
      <c r="J180" s="271"/>
      <c r="K180" s="271"/>
      <c r="L180" s="271"/>
      <c r="M180" s="271"/>
      <c r="N180" s="271"/>
      <c r="O180" s="271"/>
      <c r="P180" s="271"/>
      <c r="Q180" s="271"/>
      <c r="R180" s="271"/>
      <c r="S180" s="271"/>
      <c r="T180" s="271"/>
      <c r="U180" s="271"/>
      <c r="V180" s="271"/>
      <c r="W180" s="271"/>
      <c r="X180" s="271"/>
      <c r="Y180" s="271"/>
      <c r="Z180" s="271"/>
      <c r="AA180" s="271"/>
      <c r="AB180" s="271"/>
      <c r="AC180" s="271"/>
      <c r="AD180" s="271"/>
      <c r="AE180" s="271"/>
      <c r="AF180" s="271"/>
      <c r="AG180" s="271"/>
      <c r="AH180" s="271"/>
      <c r="AI180" s="271"/>
      <c r="AJ180" s="271"/>
      <c r="AK180" s="271"/>
      <c r="AL180" s="271"/>
      <c r="AM180" s="271"/>
      <c r="AN180" s="271"/>
      <c r="AO180" s="271"/>
      <c r="AP180" s="271"/>
      <c r="AQ180" s="271"/>
      <c r="AS180" s="34"/>
      <c r="AT180" s="51" t="s">
        <v>17</v>
      </c>
      <c r="AV180" s="51"/>
      <c r="AW180" s="46"/>
      <c r="AX180" s="46" t="s">
        <v>8</v>
      </c>
      <c r="AY180" s="46"/>
      <c r="AZ180" s="47"/>
      <c r="BA180" s="47"/>
      <c r="BB180" s="58"/>
      <c r="BC180" s="59"/>
      <c r="BD180" s="48"/>
      <c r="BE180" s="49"/>
      <c r="BF180" s="50"/>
      <c r="BG180" s="50"/>
      <c r="BH180" s="48"/>
      <c r="BI180" s="49"/>
      <c r="BJ180" s="177"/>
      <c r="BK180" s="178"/>
      <c r="BM180" s="200"/>
    </row>
    <row r="181" spans="2:65" ht="6" customHeight="1" thickBot="1">
      <c r="B181" s="36"/>
      <c r="C181" s="24"/>
      <c r="D181" s="37"/>
      <c r="E181" s="38"/>
      <c r="F181" s="23"/>
      <c r="G181" s="23"/>
      <c r="H181" s="23"/>
      <c r="I181" s="23"/>
      <c r="J181" s="23"/>
      <c r="K181" s="23"/>
      <c r="L181" s="23"/>
      <c r="M181" s="23"/>
      <c r="N181" s="23"/>
      <c r="O181" s="23"/>
      <c r="P181" s="23"/>
      <c r="Q181" s="23"/>
      <c r="R181" s="23"/>
      <c r="S181" s="23"/>
      <c r="T181" s="23"/>
      <c r="U181" s="23"/>
      <c r="V181" s="23"/>
      <c r="W181" s="23"/>
      <c r="X181" s="23"/>
      <c r="Y181" s="23"/>
      <c r="Z181" s="23"/>
      <c r="AA181" s="128"/>
      <c r="AB181" s="128"/>
      <c r="AC181" s="128"/>
      <c r="AD181" s="128"/>
      <c r="AE181" s="128"/>
      <c r="AF181" s="128"/>
      <c r="AG181" s="128"/>
      <c r="AH181" s="128"/>
      <c r="AI181" s="128"/>
      <c r="AJ181" s="128"/>
      <c r="AK181" s="128"/>
      <c r="AL181" s="128"/>
      <c r="AM181" s="128"/>
      <c r="AN181" s="128"/>
      <c r="AO181" s="128"/>
      <c r="AP181" s="128"/>
      <c r="AQ181" s="128"/>
      <c r="AR181" s="128"/>
      <c r="AS181" s="38"/>
      <c r="AT181" s="23"/>
      <c r="AU181" s="23"/>
      <c r="AV181" s="23"/>
      <c r="AW181" s="23"/>
      <c r="AX181" s="23"/>
      <c r="AY181" s="23"/>
      <c r="AZ181" s="23"/>
      <c r="BA181" s="23"/>
      <c r="BB181" s="23"/>
      <c r="BC181" s="23"/>
      <c r="BD181" s="23"/>
      <c r="BE181" s="23"/>
      <c r="BF181" s="23"/>
      <c r="BG181" s="23"/>
      <c r="BH181" s="23"/>
      <c r="BI181" s="23"/>
      <c r="BJ181" s="23"/>
      <c r="BK181" s="180"/>
      <c r="BL181" s="128"/>
      <c r="BM181" s="199"/>
    </row>
    <row r="182" spans="2:65" ht="6" customHeight="1">
      <c r="B182" s="68"/>
      <c r="C182" s="69"/>
      <c r="D182" s="28"/>
      <c r="E182" s="29"/>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127"/>
      <c r="AT182" s="127"/>
      <c r="AU182" s="127"/>
      <c r="AV182" s="127"/>
      <c r="AW182" s="127"/>
      <c r="AX182" s="127"/>
      <c r="AY182" s="127"/>
      <c r="AZ182" s="127"/>
      <c r="BA182" s="127"/>
      <c r="BB182" s="127"/>
      <c r="BC182" s="127"/>
      <c r="BD182" s="127"/>
      <c r="BE182" s="127"/>
      <c r="BF182" s="127"/>
      <c r="BG182" s="127"/>
      <c r="BH182" s="127"/>
      <c r="BI182" s="127"/>
      <c r="BJ182" s="127"/>
      <c r="BK182" s="127"/>
      <c r="BM182" s="197"/>
    </row>
    <row r="183" spans="2:65" ht="11.25" customHeight="1">
      <c r="B183" s="70"/>
      <c r="C183" s="144">
        <v>136</v>
      </c>
      <c r="D183" s="33"/>
      <c r="E183" s="34"/>
      <c r="F183" s="271" t="s">
        <v>120</v>
      </c>
      <c r="G183" s="271"/>
      <c r="H183" s="271"/>
      <c r="I183" s="271"/>
      <c r="J183" s="271"/>
      <c r="K183" s="271"/>
      <c r="L183" s="271"/>
      <c r="M183" s="271"/>
      <c r="N183" s="271"/>
      <c r="O183" s="271"/>
      <c r="P183" s="271"/>
      <c r="Q183" s="271"/>
      <c r="R183" s="271"/>
      <c r="S183" s="271"/>
      <c r="T183" s="271"/>
      <c r="U183" s="271"/>
      <c r="V183" s="271"/>
      <c r="W183" s="271"/>
      <c r="X183" s="271"/>
      <c r="Y183" s="271"/>
      <c r="Z183" s="271"/>
      <c r="AA183" s="271"/>
      <c r="AB183" s="271"/>
      <c r="AC183" s="271"/>
      <c r="AD183" s="271"/>
      <c r="AE183" s="271"/>
      <c r="AF183" s="271"/>
      <c r="AG183" s="271"/>
      <c r="AH183" s="271"/>
      <c r="AI183" s="271"/>
      <c r="AJ183" s="271"/>
      <c r="AK183" s="271"/>
      <c r="AL183" s="271"/>
      <c r="AM183" s="271"/>
      <c r="AN183" s="271"/>
      <c r="AO183" s="271"/>
      <c r="AP183" s="271"/>
      <c r="AQ183" s="271"/>
      <c r="AR183" s="271"/>
      <c r="AS183" s="271"/>
      <c r="AT183" s="271"/>
      <c r="AU183" s="271"/>
      <c r="AV183" s="271"/>
      <c r="AW183" s="271"/>
      <c r="AX183" s="271"/>
      <c r="AY183" s="271"/>
      <c r="AZ183" s="271"/>
      <c r="BA183" s="271"/>
      <c r="BB183" s="271"/>
      <c r="BC183" s="271"/>
      <c r="BD183" s="271"/>
      <c r="BE183" s="271"/>
      <c r="BF183" s="271"/>
      <c r="BG183" s="271"/>
      <c r="BH183" s="271"/>
      <c r="BI183" s="271"/>
      <c r="BJ183" s="151"/>
      <c r="BK183" s="158"/>
      <c r="BL183" s="158"/>
      <c r="BM183" s="240"/>
    </row>
    <row r="184" spans="2:65" ht="11.25" customHeight="1">
      <c r="B184" s="70"/>
      <c r="C184" s="144"/>
      <c r="D184" s="33"/>
      <c r="E184" s="34"/>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c r="AK184" s="271"/>
      <c r="AL184" s="271"/>
      <c r="AM184" s="271"/>
      <c r="AN184" s="271"/>
      <c r="AO184" s="271"/>
      <c r="AP184" s="271"/>
      <c r="AQ184" s="271"/>
      <c r="AR184" s="271"/>
      <c r="AS184" s="271"/>
      <c r="AT184" s="271"/>
      <c r="AU184" s="271"/>
      <c r="AV184" s="271"/>
      <c r="AW184" s="271"/>
      <c r="AX184" s="271"/>
      <c r="AY184" s="271"/>
      <c r="AZ184" s="271"/>
      <c r="BA184" s="271"/>
      <c r="BB184" s="271"/>
      <c r="BC184" s="271"/>
      <c r="BD184" s="271"/>
      <c r="BE184" s="271"/>
      <c r="BF184" s="271"/>
      <c r="BG184" s="271"/>
      <c r="BH184" s="271"/>
      <c r="BI184" s="271"/>
      <c r="BJ184" s="151"/>
      <c r="BK184" s="158"/>
      <c r="BL184" s="158"/>
      <c r="BM184" s="240"/>
    </row>
    <row r="185" spans="2:65" ht="6" customHeight="1" thickBot="1">
      <c r="B185" s="72"/>
      <c r="C185" s="73"/>
      <c r="D185" s="37"/>
      <c r="E185" s="38"/>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128"/>
      <c r="AT185" s="128"/>
      <c r="AU185" s="128"/>
      <c r="AV185" s="128"/>
      <c r="AW185" s="128"/>
      <c r="AX185" s="128"/>
      <c r="AY185" s="128"/>
      <c r="AZ185" s="128"/>
      <c r="BA185" s="128"/>
      <c r="BB185" s="128"/>
      <c r="BC185" s="128"/>
      <c r="BD185" s="128"/>
      <c r="BE185" s="128"/>
      <c r="BF185" s="128"/>
      <c r="BG185" s="128"/>
      <c r="BH185" s="128"/>
      <c r="BI185" s="128"/>
      <c r="BJ185" s="128"/>
      <c r="BK185" s="128"/>
      <c r="BL185" s="128"/>
      <c r="BM185" s="199"/>
    </row>
    <row r="186" spans="2:65" ht="6" customHeight="1">
      <c r="B186" s="30"/>
      <c r="C186" s="27"/>
      <c r="D186" s="43"/>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row>
    <row r="224" spans="68:68">
      <c r="BP224" s="66"/>
    </row>
  </sheetData>
  <sheetProtection formatCells="0" formatRows="0" insertRows="0" deleteRows="0"/>
  <mergeCells count="43">
    <mergeCell ref="F34:AA35"/>
    <mergeCell ref="F39:AQ39"/>
    <mergeCell ref="AT39:BI39"/>
    <mergeCell ref="F30:Y30"/>
    <mergeCell ref="B1:BN1"/>
    <mergeCell ref="F4:BI5"/>
    <mergeCell ref="F8:AQ11"/>
    <mergeCell ref="F14:AQ16"/>
    <mergeCell ref="F17:AQ17"/>
    <mergeCell ref="F18:AQ19"/>
    <mergeCell ref="F22:AQ23"/>
    <mergeCell ref="F24:AQ24"/>
    <mergeCell ref="F25:AQ26"/>
    <mergeCell ref="F27:AQ27"/>
    <mergeCell ref="F183:BI184"/>
    <mergeCell ref="AT70:BI70"/>
    <mergeCell ref="G106:AQ106"/>
    <mergeCell ref="G107:AQ107"/>
    <mergeCell ref="F110:AB111"/>
    <mergeCell ref="F114:AQ123"/>
    <mergeCell ref="F126:AQ130"/>
    <mergeCell ref="F133:BI138"/>
    <mergeCell ref="G99:AQ99"/>
    <mergeCell ref="G100:AQ100"/>
    <mergeCell ref="G102:AQ102"/>
    <mergeCell ref="G103:AQ103"/>
    <mergeCell ref="G104:AQ104"/>
    <mergeCell ref="G105:AQ105"/>
    <mergeCell ref="F81:AQ87"/>
    <mergeCell ref="F145:AQ153"/>
    <mergeCell ref="F156:AQ158"/>
    <mergeCell ref="F167:BI172"/>
    <mergeCell ref="F175:AQ180"/>
    <mergeCell ref="BK39:BM39"/>
    <mergeCell ref="AU82:BH83"/>
    <mergeCell ref="BM86:BM87"/>
    <mergeCell ref="F90:AQ95"/>
    <mergeCell ref="F98:AQ98"/>
    <mergeCell ref="BE98:BG98"/>
    <mergeCell ref="BH98:BJ98"/>
    <mergeCell ref="F41:AQ44"/>
    <mergeCell ref="F47:AQ66"/>
    <mergeCell ref="F69:AQ74"/>
  </mergeCells>
  <printOptions horizontalCentered="1"/>
  <pageMargins left="0.25" right="0.25" top="0.1" bottom="0.1" header="0.3" footer="0.3"/>
  <pageSetup paperSize="9" scale="98" orientation="portrait" r:id="rId1"/>
  <headerFooter>
    <oddFooter>&amp;CBIO-&amp;P</oddFooter>
  </headerFooter>
  <rowBreaks count="2" manualBreakCount="2">
    <brk id="79" max="65" man="1"/>
    <brk id="15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CC2B0-D42D-4F32-93D5-8693B9B7261A}">
  <sheetPr>
    <tabColor theme="9"/>
  </sheetPr>
  <dimension ref="A1:BU224"/>
  <sheetViews>
    <sheetView view="pageBreakPreview" topLeftCell="A67" zoomScale="120" zoomScaleNormal="100" zoomScaleSheetLayoutView="120" workbookViewId="0">
      <selection activeCell="N22" sqref="N22"/>
    </sheetView>
  </sheetViews>
  <sheetFormatPr defaultColWidth="1.83203125" defaultRowHeight="9.9499999999999993"/>
  <cols>
    <col min="2" max="2" width="1" customWidth="1"/>
    <col min="3" max="3" width="3.83203125" style="123" customWidth="1"/>
    <col min="4" max="5" width="1" customWidth="1"/>
    <col min="6" max="43" width="1.83203125" customWidth="1"/>
    <col min="44" max="45" width="1" customWidth="1"/>
    <col min="61" max="61" width="2.1640625" bestFit="1" customWidth="1"/>
    <col min="62" max="63" width="1" customWidth="1"/>
    <col min="65" max="65" width="5" style="196" customWidth="1"/>
    <col min="66" max="68" width="2.33203125" customWidth="1"/>
  </cols>
  <sheetData>
    <row r="1" spans="2:66">
      <c r="B1" s="283" t="s">
        <v>42</v>
      </c>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283"/>
      <c r="AV1" s="283"/>
      <c r="AW1" s="283"/>
      <c r="AX1" s="283"/>
      <c r="AY1" s="283"/>
      <c r="AZ1" s="283"/>
      <c r="BA1" s="283"/>
      <c r="BB1" s="283"/>
      <c r="BC1" s="283"/>
      <c r="BD1" s="283"/>
      <c r="BE1" s="283"/>
      <c r="BF1" s="283"/>
      <c r="BG1" s="283"/>
      <c r="BH1" s="283"/>
      <c r="BI1" s="283"/>
      <c r="BJ1" s="283"/>
      <c r="BK1" s="283"/>
      <c r="BL1" s="283"/>
      <c r="BM1" s="283"/>
      <c r="BN1" s="283"/>
    </row>
    <row r="2" spans="2:66" ht="6" customHeight="1" thickBot="1">
      <c r="B2" s="23"/>
      <c r="C2" s="24"/>
      <c r="D2" s="25"/>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row>
    <row r="3" spans="2:66" ht="6" customHeight="1">
      <c r="B3" s="26"/>
      <c r="C3" s="27"/>
      <c r="D3" s="28"/>
      <c r="E3" s="29"/>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127"/>
      <c r="AT3" s="127"/>
      <c r="AU3" s="127"/>
      <c r="AV3" s="127"/>
      <c r="AW3" s="127"/>
      <c r="AX3" s="127"/>
      <c r="AY3" s="127"/>
      <c r="AZ3" s="127"/>
      <c r="BA3" s="127"/>
      <c r="BB3" s="127"/>
      <c r="BC3" s="127"/>
      <c r="BD3" s="127"/>
      <c r="BE3" s="127"/>
      <c r="BF3" s="127"/>
      <c r="BG3" s="127"/>
      <c r="BH3" s="127"/>
      <c r="BI3" s="127"/>
      <c r="BJ3" s="127"/>
      <c r="BK3" s="127"/>
      <c r="BL3" s="127"/>
      <c r="BM3" s="197"/>
    </row>
    <row r="4" spans="2:66" ht="11.25" customHeight="1">
      <c r="B4" s="31"/>
      <c r="C4" s="144">
        <v>101</v>
      </c>
      <c r="D4" s="33"/>
      <c r="E4" s="34"/>
      <c r="F4" s="271" t="s">
        <v>43</v>
      </c>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c r="BA4" s="271"/>
      <c r="BB4" s="271"/>
      <c r="BC4" s="271"/>
      <c r="BD4" s="271"/>
      <c r="BE4" s="271"/>
      <c r="BF4" s="271"/>
      <c r="BG4" s="271"/>
      <c r="BH4" s="271"/>
      <c r="BI4" s="271"/>
      <c r="BJ4" s="151"/>
      <c r="BK4" s="151"/>
      <c r="BL4" s="151"/>
      <c r="BM4" s="198"/>
    </row>
    <row r="5" spans="2:66" ht="11.25" customHeight="1">
      <c r="B5" s="31"/>
      <c r="C5" s="71"/>
      <c r="D5" s="33"/>
      <c r="E5" s="34"/>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271"/>
      <c r="BG5" s="271"/>
      <c r="BH5" s="271"/>
      <c r="BI5" s="271"/>
      <c r="BJ5" s="151"/>
      <c r="BK5" s="151"/>
      <c r="BL5" s="151"/>
      <c r="BM5" s="198"/>
    </row>
    <row r="6" spans="2:66" ht="6" customHeight="1" thickBot="1">
      <c r="B6" s="36"/>
      <c r="C6" s="24"/>
      <c r="D6" s="25"/>
      <c r="E6" s="23"/>
      <c r="F6" s="25"/>
      <c r="G6" s="23"/>
      <c r="H6" s="23"/>
      <c r="I6" s="23"/>
      <c r="J6" s="23"/>
      <c r="K6" s="23"/>
      <c r="L6" s="23"/>
      <c r="M6" s="23"/>
      <c r="N6" s="23"/>
      <c r="O6" s="23"/>
      <c r="P6" s="23"/>
      <c r="Q6" s="23"/>
      <c r="R6" s="23"/>
      <c r="S6" s="23"/>
      <c r="T6" s="23"/>
      <c r="U6" s="23"/>
      <c r="V6" s="23"/>
      <c r="W6" s="23"/>
      <c r="X6" s="23"/>
      <c r="Y6" s="23"/>
      <c r="Z6" s="23"/>
      <c r="AA6" s="128"/>
      <c r="AB6" s="128"/>
      <c r="AC6" s="128"/>
      <c r="AD6" s="128"/>
      <c r="AE6" s="128"/>
      <c r="AF6" s="128"/>
      <c r="AG6" s="128"/>
      <c r="AH6" s="128"/>
      <c r="AI6" s="128"/>
      <c r="AJ6" s="128"/>
      <c r="AK6" s="128"/>
      <c r="AL6" s="128"/>
      <c r="AM6" s="128"/>
      <c r="AN6" s="128"/>
      <c r="AO6" s="128"/>
      <c r="AP6" s="128"/>
      <c r="AQ6" s="128"/>
      <c r="AR6" s="128"/>
      <c r="AS6" s="23"/>
      <c r="AT6" s="23"/>
      <c r="AU6" s="23"/>
      <c r="AV6" s="23"/>
      <c r="AW6" s="23"/>
      <c r="AX6" s="23"/>
      <c r="AY6" s="23"/>
      <c r="AZ6" s="23"/>
      <c r="BA6" s="23"/>
      <c r="BB6" s="23"/>
      <c r="BC6" s="23"/>
      <c r="BD6" s="23"/>
      <c r="BE6" s="23"/>
      <c r="BF6" s="23"/>
      <c r="BG6" s="23"/>
      <c r="BH6" s="23"/>
      <c r="BI6" s="23"/>
      <c r="BJ6" s="23"/>
      <c r="BK6" s="128"/>
      <c r="BL6" s="128"/>
      <c r="BM6" s="199"/>
    </row>
    <row r="7" spans="2:66" ht="6" customHeight="1">
      <c r="B7" s="26"/>
      <c r="C7" s="27"/>
      <c r="D7" s="28"/>
      <c r="E7" s="29"/>
      <c r="F7" s="43"/>
      <c r="G7" s="30"/>
      <c r="H7" s="30"/>
      <c r="I7" s="30"/>
      <c r="J7" s="30"/>
      <c r="K7" s="30"/>
      <c r="L7" s="30"/>
      <c r="M7" s="30"/>
      <c r="N7" s="30"/>
      <c r="O7" s="30"/>
      <c r="P7" s="30"/>
      <c r="Q7" s="30"/>
      <c r="R7" s="30"/>
      <c r="S7" s="30"/>
      <c r="T7" s="30"/>
      <c r="U7" s="30"/>
      <c r="V7" s="30"/>
      <c r="W7" s="30"/>
      <c r="X7" s="30"/>
      <c r="Y7" s="30"/>
      <c r="Z7" s="30"/>
      <c r="AA7" s="127"/>
      <c r="AS7" s="29"/>
      <c r="AT7" s="30"/>
      <c r="AU7" s="30"/>
      <c r="AV7" s="30"/>
      <c r="AW7" s="30"/>
      <c r="AX7" s="30"/>
      <c r="AY7" s="30"/>
      <c r="AZ7" s="30"/>
      <c r="BA7" s="30"/>
      <c r="BB7" s="30"/>
      <c r="BC7" s="30"/>
      <c r="BD7" s="30"/>
      <c r="BE7" s="30"/>
      <c r="BF7" s="30"/>
      <c r="BG7" s="30"/>
      <c r="BH7" s="30"/>
      <c r="BI7" s="30"/>
      <c r="BJ7" s="30"/>
      <c r="BK7" s="183"/>
      <c r="BM7" s="200"/>
    </row>
    <row r="8" spans="2:66" ht="11.25" customHeight="1">
      <c r="B8" s="31"/>
      <c r="C8" s="144">
        <v>102</v>
      </c>
      <c r="D8" s="33"/>
      <c r="E8" s="34"/>
      <c r="F8" s="284" t="s">
        <v>44</v>
      </c>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c r="AS8" s="34"/>
      <c r="AT8" s="51" t="s">
        <v>40</v>
      </c>
      <c r="AU8" s="51"/>
      <c r="AV8" s="51"/>
      <c r="AW8" s="51"/>
      <c r="AX8" s="50"/>
      <c r="AY8" s="50"/>
      <c r="AZ8" s="50"/>
      <c r="BA8" s="50"/>
      <c r="BB8" s="50"/>
      <c r="BC8" s="50"/>
      <c r="BD8" s="50"/>
      <c r="BE8" s="50"/>
      <c r="BF8" s="50"/>
      <c r="BG8" s="50"/>
      <c r="BH8" s="50"/>
      <c r="BI8" s="115"/>
      <c r="BJ8" s="51"/>
      <c r="BK8" s="178"/>
      <c r="BM8" s="200"/>
    </row>
    <row r="9" spans="2:66" ht="11.25" customHeight="1">
      <c r="B9" s="31"/>
      <c r="C9" s="67"/>
      <c r="D9" s="33"/>
      <c r="E9" s="3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4"/>
      <c r="AP9" s="284"/>
      <c r="AQ9" s="284"/>
      <c r="AS9" s="34"/>
      <c r="BJ9" s="51"/>
      <c r="BK9" s="178"/>
      <c r="BM9" s="200"/>
    </row>
    <row r="10" spans="2:66" ht="11.25" customHeight="1">
      <c r="B10" s="31"/>
      <c r="C10" s="81"/>
      <c r="D10" s="33"/>
      <c r="E10" s="3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84"/>
      <c r="AO10" s="284"/>
      <c r="AP10" s="284"/>
      <c r="AQ10" s="284"/>
      <c r="AS10" s="34"/>
      <c r="AT10" s="51"/>
      <c r="AU10" s="51"/>
      <c r="AV10" s="51"/>
      <c r="AW10" s="51"/>
      <c r="AX10" s="51"/>
      <c r="AY10" s="51"/>
      <c r="AZ10" s="51"/>
      <c r="BA10" s="51"/>
      <c r="BB10" s="51"/>
      <c r="BF10" s="44"/>
      <c r="BG10" s="45"/>
      <c r="BH10" s="44"/>
      <c r="BI10" s="45"/>
      <c r="BJ10" s="51"/>
      <c r="BK10" s="178"/>
      <c r="BM10" s="200"/>
    </row>
    <row r="11" spans="2:66" ht="11.25" customHeight="1">
      <c r="B11" s="31"/>
      <c r="C11" s="81"/>
      <c r="D11" s="33"/>
      <c r="E11" s="3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284"/>
      <c r="AN11" s="284"/>
      <c r="AO11" s="284"/>
      <c r="AP11" s="284"/>
      <c r="AQ11" s="284"/>
      <c r="AS11" s="34"/>
      <c r="AT11" s="51" t="s">
        <v>45</v>
      </c>
      <c r="AX11" s="51"/>
      <c r="AY11" s="46"/>
      <c r="AZ11" s="47"/>
      <c r="BA11" s="47"/>
      <c r="BC11" s="47"/>
      <c r="BD11" s="47" t="s">
        <v>8</v>
      </c>
      <c r="BE11" s="47"/>
      <c r="BF11" s="48"/>
      <c r="BG11" s="49"/>
      <c r="BH11" s="48"/>
      <c r="BI11" s="49"/>
      <c r="BJ11" s="51"/>
      <c r="BK11" s="178"/>
      <c r="BM11" s="200"/>
    </row>
    <row r="12" spans="2:66" ht="6" customHeight="1" thickBot="1">
      <c r="B12" s="36"/>
      <c r="C12" s="24"/>
      <c r="D12" s="37"/>
      <c r="E12" s="38"/>
      <c r="F12" s="23"/>
      <c r="G12" s="23"/>
      <c r="H12" s="23"/>
      <c r="I12" s="23"/>
      <c r="J12" s="23"/>
      <c r="K12" s="23"/>
      <c r="L12" s="23"/>
      <c r="M12" s="23"/>
      <c r="N12" s="23"/>
      <c r="O12" s="23"/>
      <c r="P12" s="23"/>
      <c r="Q12" s="23"/>
      <c r="R12" s="23"/>
      <c r="S12" s="23"/>
      <c r="T12" s="23"/>
      <c r="U12" s="23"/>
      <c r="V12" s="23"/>
      <c r="W12" s="23"/>
      <c r="X12" s="23"/>
      <c r="Y12" s="23"/>
      <c r="Z12" s="23"/>
      <c r="AA12" s="128"/>
      <c r="AB12" s="128"/>
      <c r="AC12" s="128"/>
      <c r="AD12" s="128"/>
      <c r="AE12" s="128"/>
      <c r="AF12" s="128"/>
      <c r="AG12" s="128"/>
      <c r="AH12" s="128"/>
      <c r="AI12" s="128"/>
      <c r="AJ12" s="128"/>
      <c r="AK12" s="128"/>
      <c r="AL12" s="128"/>
      <c r="AM12" s="128"/>
      <c r="AN12" s="128"/>
      <c r="AO12" s="128"/>
      <c r="AP12" s="128"/>
      <c r="AQ12" s="128"/>
      <c r="AR12" s="129"/>
      <c r="AS12" s="38"/>
      <c r="AT12" s="23"/>
      <c r="AU12" s="23"/>
      <c r="AV12" s="23"/>
      <c r="AW12" s="23"/>
      <c r="AX12" s="23"/>
      <c r="AY12" s="23"/>
      <c r="AZ12" s="23"/>
      <c r="BA12" s="23"/>
      <c r="BB12" s="23"/>
      <c r="BC12" s="23"/>
      <c r="BD12" s="23"/>
      <c r="BE12" s="23"/>
      <c r="BF12" s="23"/>
      <c r="BG12" s="23"/>
      <c r="BH12" s="23"/>
      <c r="BI12" s="23"/>
      <c r="BJ12" s="23"/>
      <c r="BK12" s="180"/>
      <c r="BL12" s="128"/>
      <c r="BM12" s="199"/>
    </row>
    <row r="13" spans="2:66" ht="6" customHeight="1">
      <c r="B13" s="26"/>
      <c r="C13" s="27"/>
      <c r="D13" s="28"/>
      <c r="E13" s="29"/>
      <c r="F13" s="30"/>
      <c r="G13" s="30"/>
      <c r="H13" s="30"/>
      <c r="I13" s="30"/>
      <c r="J13" s="30"/>
      <c r="K13" s="30"/>
      <c r="L13" s="30"/>
      <c r="M13" s="30"/>
      <c r="N13" s="30"/>
      <c r="O13" s="30"/>
      <c r="P13" s="30"/>
      <c r="Q13" s="30"/>
      <c r="R13" s="30"/>
      <c r="S13" s="30"/>
      <c r="T13" s="30"/>
      <c r="U13" s="30"/>
      <c r="V13" s="30"/>
      <c r="W13" s="30"/>
      <c r="X13" s="30"/>
      <c r="Y13" s="30"/>
      <c r="Z13" s="30"/>
      <c r="AS13" s="29"/>
      <c r="AT13" s="30"/>
      <c r="AU13" s="30"/>
      <c r="AV13" s="30"/>
      <c r="AW13" s="30"/>
      <c r="AX13" s="30"/>
      <c r="AY13" s="30"/>
      <c r="AZ13" s="30"/>
      <c r="BA13" s="30"/>
      <c r="BB13" s="30"/>
      <c r="BC13" s="30"/>
      <c r="BD13" s="30"/>
      <c r="BE13" s="30"/>
      <c r="BF13" s="30"/>
      <c r="BG13" s="30"/>
      <c r="BH13" s="30"/>
      <c r="BI13" s="30"/>
      <c r="BJ13" s="30"/>
      <c r="BK13" s="178"/>
      <c r="BM13" s="197"/>
    </row>
    <row r="14" spans="2:66" ht="11.25" customHeight="1">
      <c r="B14" s="31"/>
      <c r="C14" s="144">
        <v>103</v>
      </c>
      <c r="D14" s="33"/>
      <c r="E14" s="34"/>
      <c r="F14" s="271" t="s">
        <v>46</v>
      </c>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1"/>
      <c r="AQ14" s="271"/>
      <c r="AS14" s="34"/>
      <c r="AT14" s="51"/>
      <c r="AU14" s="51"/>
      <c r="AV14" s="51"/>
      <c r="AW14" s="51"/>
      <c r="AX14" s="51"/>
      <c r="BB14" s="52"/>
      <c r="BC14" s="52"/>
      <c r="BD14" s="52"/>
      <c r="BE14" s="51"/>
      <c r="BF14" s="44"/>
      <c r="BG14" s="45"/>
      <c r="BH14" s="44"/>
      <c r="BI14" s="45"/>
      <c r="BJ14" s="51"/>
      <c r="BK14" s="178"/>
      <c r="BM14" s="200"/>
    </row>
    <row r="15" spans="2:66" ht="11.25" customHeight="1">
      <c r="B15" s="31"/>
      <c r="D15" s="33"/>
      <c r="E15" s="34"/>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1"/>
      <c r="AP15" s="271"/>
      <c r="AQ15" s="271"/>
      <c r="AS15" s="34"/>
      <c r="AT15" s="51" t="s">
        <v>13</v>
      </c>
      <c r="AU15" s="51"/>
      <c r="AV15" s="51"/>
      <c r="AW15" s="46" t="s">
        <v>8</v>
      </c>
      <c r="AX15" s="47"/>
      <c r="AY15" s="47"/>
      <c r="AZ15" s="47"/>
      <c r="BA15" s="47"/>
      <c r="BB15" s="53"/>
      <c r="BC15" s="53"/>
      <c r="BD15" s="53"/>
      <c r="BE15" s="46"/>
      <c r="BF15" s="34"/>
      <c r="BG15" s="41"/>
      <c r="BH15" s="34"/>
      <c r="BI15" s="41"/>
      <c r="BJ15" s="177"/>
      <c r="BK15" s="178"/>
      <c r="BM15" s="200"/>
    </row>
    <row r="16" spans="2:66" ht="11.25" customHeight="1">
      <c r="B16" s="31"/>
      <c r="C16" s="81"/>
      <c r="D16" s="33"/>
      <c r="E16" s="34"/>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1"/>
      <c r="AS16" s="34"/>
      <c r="AT16" s="51"/>
      <c r="AU16" s="51"/>
      <c r="AV16" s="51"/>
      <c r="AW16" s="51"/>
      <c r="AX16" s="51"/>
      <c r="BB16" s="51"/>
      <c r="BC16" s="51"/>
      <c r="BD16" s="51"/>
      <c r="BE16" s="51"/>
      <c r="BF16" s="44"/>
      <c r="BG16" s="45"/>
      <c r="BH16" s="44"/>
      <c r="BI16" s="45"/>
      <c r="BJ16" s="177"/>
      <c r="BK16" s="178"/>
      <c r="BM16" s="200"/>
    </row>
    <row r="17" spans="2:71" ht="11.25" customHeight="1">
      <c r="B17" s="31"/>
      <c r="C17" s="81"/>
      <c r="D17" s="33"/>
      <c r="E17" s="34"/>
      <c r="F17" s="284" t="s">
        <v>47</v>
      </c>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4"/>
      <c r="AM17" s="284"/>
      <c r="AN17" s="284"/>
      <c r="AO17" s="284"/>
      <c r="AP17" s="284"/>
      <c r="AQ17" s="284"/>
      <c r="AS17" s="34"/>
      <c r="AT17" s="51" t="s">
        <v>15</v>
      </c>
      <c r="AU17" s="51"/>
      <c r="AV17" s="51"/>
      <c r="AW17" s="46" t="s">
        <v>8</v>
      </c>
      <c r="AX17" s="46"/>
      <c r="AY17" s="47"/>
      <c r="AZ17" s="47"/>
      <c r="BA17" s="47"/>
      <c r="BB17" s="46"/>
      <c r="BC17" s="54"/>
      <c r="BD17" s="46"/>
      <c r="BE17" s="46"/>
      <c r="BF17" s="48"/>
      <c r="BG17" s="49"/>
      <c r="BH17" s="48"/>
      <c r="BI17" s="49"/>
      <c r="BJ17" s="51"/>
      <c r="BK17" s="178"/>
      <c r="BM17" s="200"/>
    </row>
    <row r="18" spans="2:71" ht="11.25" customHeight="1">
      <c r="B18" s="31"/>
      <c r="C18" s="81"/>
      <c r="D18" s="33"/>
      <c r="E18" s="34"/>
      <c r="F18" s="272" t="str">
        <f ca="1">VLOOKUP(INDIRECT(ADDRESS(ROW()-4,COLUMN()-3)),INDIRECT("translations[[Question Num]:["&amp; Language_Selected &amp;"]]"),MATCH(Language_Selected,Language_Options,0)+1,FALSE)</f>
        <v>Quelle est la date de naissance de {NOM D'ENFANT} ?</v>
      </c>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2"/>
      <c r="AN18" s="272"/>
      <c r="AO18" s="272"/>
      <c r="AP18" s="272"/>
      <c r="AQ18" s="272"/>
      <c r="AS18" s="34"/>
      <c r="AT18" s="51"/>
      <c r="AU18" s="51"/>
      <c r="AV18" s="51"/>
      <c r="AW18" s="51"/>
      <c r="AX18" s="51"/>
      <c r="BB18" s="55"/>
      <c r="BC18" s="56"/>
      <c r="BD18" s="44"/>
      <c r="BE18" s="45"/>
      <c r="BF18" s="57"/>
      <c r="BG18" s="57"/>
      <c r="BH18" s="44"/>
      <c r="BI18" s="45"/>
      <c r="BJ18" s="177"/>
      <c r="BK18" s="178"/>
      <c r="BM18" s="200"/>
    </row>
    <row r="19" spans="2:71" ht="11.25" customHeight="1">
      <c r="B19" s="31"/>
      <c r="C19" s="81"/>
      <c r="D19" s="33"/>
      <c r="E19" s="34"/>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c r="AQ19" s="272"/>
      <c r="AS19" s="34"/>
      <c r="AT19" s="51" t="s">
        <v>17</v>
      </c>
      <c r="AU19" s="51"/>
      <c r="AV19" s="51"/>
      <c r="AW19" s="46"/>
      <c r="AX19" s="46" t="s">
        <v>8</v>
      </c>
      <c r="AY19" s="47"/>
      <c r="AZ19" s="47"/>
      <c r="BA19" s="47"/>
      <c r="BB19" s="58"/>
      <c r="BC19" s="59"/>
      <c r="BD19" s="48"/>
      <c r="BE19" s="49"/>
      <c r="BF19" s="50"/>
      <c r="BG19" s="50"/>
      <c r="BH19" s="48"/>
      <c r="BI19" s="49"/>
      <c r="BJ19" s="177"/>
      <c r="BK19" s="178"/>
      <c r="BM19" s="200"/>
    </row>
    <row r="20" spans="2:71" ht="6" customHeight="1">
      <c r="B20" s="201"/>
      <c r="C20" s="202"/>
      <c r="D20" s="203"/>
      <c r="E20" s="48"/>
      <c r="F20" s="50"/>
      <c r="G20" s="50"/>
      <c r="H20" s="50"/>
      <c r="I20" s="50"/>
      <c r="J20" s="50"/>
      <c r="K20" s="50"/>
      <c r="L20" s="50"/>
      <c r="M20" s="50"/>
      <c r="N20" s="50"/>
      <c r="O20" s="50"/>
      <c r="P20" s="50"/>
      <c r="Q20" s="50"/>
      <c r="R20" s="50"/>
      <c r="S20" s="50"/>
      <c r="T20" s="50"/>
      <c r="U20" s="50"/>
      <c r="V20" s="50"/>
      <c r="W20" s="50"/>
      <c r="X20" s="50"/>
      <c r="Y20" s="50"/>
      <c r="Z20" s="50"/>
      <c r="AA20" s="115"/>
      <c r="AB20" s="115"/>
      <c r="AC20" s="115"/>
      <c r="AD20" s="115"/>
      <c r="AE20" s="115"/>
      <c r="AF20" s="115"/>
      <c r="AG20" s="115"/>
      <c r="AH20" s="115"/>
      <c r="AI20" s="115"/>
      <c r="AJ20" s="115"/>
      <c r="AK20" s="115"/>
      <c r="AL20" s="115"/>
      <c r="AM20" s="115"/>
      <c r="AN20" s="115"/>
      <c r="AO20" s="115"/>
      <c r="AP20" s="115"/>
      <c r="AQ20" s="115"/>
      <c r="AR20" s="115"/>
      <c r="AS20" s="48"/>
      <c r="AT20" s="50"/>
      <c r="AU20" s="50"/>
      <c r="AV20" s="50"/>
      <c r="AW20" s="50"/>
      <c r="AX20" s="50"/>
      <c r="AY20" s="50"/>
      <c r="AZ20" s="50"/>
      <c r="BA20" s="50"/>
      <c r="BB20" s="50"/>
      <c r="BC20" s="50"/>
      <c r="BD20" s="50"/>
      <c r="BE20" s="50"/>
      <c r="BF20" s="50"/>
      <c r="BG20" s="50"/>
      <c r="BH20" s="50"/>
      <c r="BI20" s="50"/>
      <c r="BJ20" s="50"/>
      <c r="BK20" s="204"/>
      <c r="BL20" s="115"/>
      <c r="BM20" s="205"/>
    </row>
    <row r="21" spans="2:71" ht="6" customHeight="1">
      <c r="B21" s="206"/>
      <c r="C21" s="207"/>
      <c r="D21" s="208"/>
      <c r="E21" s="44"/>
      <c r="F21" s="57"/>
      <c r="G21" s="57"/>
      <c r="H21" s="57"/>
      <c r="I21" s="57"/>
      <c r="J21" s="57"/>
      <c r="K21" s="57"/>
      <c r="L21" s="57"/>
      <c r="M21" s="57"/>
      <c r="N21" s="57"/>
      <c r="O21" s="57"/>
      <c r="P21" s="57"/>
      <c r="Q21" s="57"/>
      <c r="R21" s="57"/>
      <c r="S21" s="57"/>
      <c r="T21" s="57"/>
      <c r="U21" s="57"/>
      <c r="V21" s="57"/>
      <c r="W21" s="57"/>
      <c r="X21" s="57"/>
      <c r="Y21" s="57"/>
      <c r="Z21" s="57"/>
      <c r="AA21" s="139"/>
      <c r="AB21" s="139"/>
      <c r="AC21" s="139"/>
      <c r="AD21" s="139"/>
      <c r="AE21" s="139"/>
      <c r="AF21" s="139"/>
      <c r="AG21" s="139"/>
      <c r="AH21" s="139"/>
      <c r="AI21" s="139"/>
      <c r="AJ21" s="139"/>
      <c r="AK21" s="139"/>
      <c r="AL21" s="139"/>
      <c r="AM21" s="139"/>
      <c r="AN21" s="139"/>
      <c r="AO21" s="139"/>
      <c r="AP21" s="139"/>
      <c r="AQ21" s="139"/>
      <c r="AR21" s="139"/>
      <c r="AS21" s="44"/>
      <c r="AT21" s="57"/>
      <c r="AU21" s="57"/>
      <c r="AV21" s="57"/>
      <c r="AW21" s="57"/>
      <c r="AX21" s="57"/>
      <c r="AY21" s="57"/>
      <c r="AZ21" s="57"/>
      <c r="BA21" s="57"/>
      <c r="BB21" s="57"/>
      <c r="BC21" s="57"/>
      <c r="BD21" s="57"/>
      <c r="BE21" s="57"/>
      <c r="BF21" s="57"/>
      <c r="BG21" s="57"/>
      <c r="BH21" s="57"/>
      <c r="BI21" s="57"/>
      <c r="BJ21" s="57"/>
      <c r="BK21" s="209"/>
      <c r="BL21" s="139"/>
      <c r="BM21" s="210"/>
      <c r="BS21" s="123"/>
    </row>
    <row r="22" spans="2:71" ht="11.25" customHeight="1">
      <c r="B22" s="31"/>
      <c r="C22" s="144">
        <v>104</v>
      </c>
      <c r="D22" s="33"/>
      <c r="E22" s="34"/>
      <c r="F22" s="285" t="s">
        <v>48</v>
      </c>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5"/>
      <c r="AS22" s="34"/>
      <c r="AT22" s="51"/>
      <c r="AU22" s="51"/>
      <c r="AV22" s="51"/>
      <c r="AW22" s="51"/>
      <c r="AX22" s="51"/>
      <c r="AY22" s="51"/>
      <c r="AZ22" s="51"/>
      <c r="BA22" s="51"/>
      <c r="BB22" s="51"/>
      <c r="BC22" s="51"/>
      <c r="BD22" s="51"/>
      <c r="BE22" s="51"/>
      <c r="BF22" s="51"/>
      <c r="BG22" s="51"/>
      <c r="BH22" s="51"/>
      <c r="BI22" s="51"/>
      <c r="BJ22" s="51"/>
      <c r="BK22" s="178"/>
      <c r="BM22" s="200"/>
    </row>
    <row r="23" spans="2:71" ht="11.25" customHeight="1">
      <c r="B23" s="31"/>
      <c r="D23" s="33"/>
      <c r="E23" s="34"/>
      <c r="F23" s="285"/>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5"/>
      <c r="AM23" s="285"/>
      <c r="AN23" s="285"/>
      <c r="AO23" s="285"/>
      <c r="AP23" s="285"/>
      <c r="AQ23" s="285"/>
      <c r="AS23" s="34"/>
      <c r="BJ23" s="177"/>
      <c r="BK23" s="178"/>
      <c r="BM23" s="200"/>
    </row>
    <row r="24" spans="2:71" ht="11.25" customHeight="1">
      <c r="B24" s="31"/>
      <c r="C24" s="81"/>
      <c r="D24" s="33"/>
      <c r="E24" s="34"/>
      <c r="F24" s="284" t="s">
        <v>49</v>
      </c>
      <c r="G24" s="284"/>
      <c r="H24" s="284"/>
      <c r="I24" s="284"/>
      <c r="J24" s="284"/>
      <c r="K24" s="284"/>
      <c r="L24" s="284"/>
      <c r="M24" s="284"/>
      <c r="N24" s="28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84"/>
      <c r="AM24" s="284"/>
      <c r="AN24" s="284"/>
      <c r="AO24" s="284"/>
      <c r="AP24" s="284"/>
      <c r="AQ24" s="284"/>
      <c r="AS24" s="34"/>
      <c r="AT24" t="s">
        <v>50</v>
      </c>
      <c r="BH24" s="44"/>
      <c r="BI24" s="45"/>
      <c r="BJ24" s="177"/>
      <c r="BK24" s="178"/>
      <c r="BM24" s="200"/>
    </row>
    <row r="25" spans="2:71" ht="11.25" customHeight="1">
      <c r="B25" s="31"/>
      <c r="C25" s="81"/>
      <c r="D25" s="33"/>
      <c r="E25" s="34"/>
      <c r="F25" s="272" t="str">
        <f ca="1">VLOOKUP(INDIRECT(ADDRESS(ROW()-3,COLUMN()-3)),INDIRECT("translations[[Question Num]:["&amp; Language_Selected &amp;"]]"),MATCH(Language_Selected,Language_Options,0)+1,FALSE)</f>
        <v>Quel âge avait {NOM D'ENFANT} à son dernier anniversaire?</v>
      </c>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2"/>
      <c r="AP25" s="272"/>
      <c r="AQ25" s="272"/>
      <c r="AS25" s="34"/>
      <c r="AU25" t="s">
        <v>51</v>
      </c>
      <c r="BA25" s="47" t="s">
        <v>8</v>
      </c>
      <c r="BB25" s="47"/>
      <c r="BC25" s="47"/>
      <c r="BD25" s="47"/>
      <c r="BE25" s="47"/>
      <c r="BF25" s="47"/>
      <c r="BG25" s="47"/>
      <c r="BH25" s="48"/>
      <c r="BI25" s="49"/>
      <c r="BJ25" s="177"/>
      <c r="BK25" s="178"/>
      <c r="BM25" s="200"/>
    </row>
    <row r="26" spans="2:71" ht="11.25" customHeight="1">
      <c r="B26" s="31"/>
      <c r="C26" s="81"/>
      <c r="D26" s="33"/>
      <c r="E26" s="34"/>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S26" s="34"/>
      <c r="BJ26" s="177"/>
      <c r="BK26" s="178"/>
      <c r="BM26" s="200"/>
    </row>
    <row r="27" spans="2:71" ht="11.25" customHeight="1">
      <c r="B27" s="31"/>
      <c r="C27" s="81"/>
      <c r="D27" s="33"/>
      <c r="E27" s="34"/>
      <c r="F27" s="272" t="s">
        <v>52</v>
      </c>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2"/>
      <c r="AM27" s="272"/>
      <c r="AN27" s="272"/>
      <c r="AO27" s="272"/>
      <c r="AP27" s="272"/>
      <c r="AQ27" s="272"/>
      <c r="AS27" s="34"/>
      <c r="BJ27" s="177"/>
      <c r="BK27" s="178"/>
      <c r="BM27" s="200"/>
    </row>
    <row r="28" spans="2:71" ht="6" customHeight="1" thickBot="1">
      <c r="B28" s="36"/>
      <c r="C28" s="24"/>
      <c r="D28" s="37"/>
      <c r="E28" s="38"/>
      <c r="F28" s="23"/>
      <c r="G28" s="23"/>
      <c r="H28" s="23"/>
      <c r="I28" s="23"/>
      <c r="J28" s="23"/>
      <c r="K28" s="23"/>
      <c r="L28" s="23"/>
      <c r="M28" s="23"/>
      <c r="N28" s="23"/>
      <c r="O28" s="23"/>
      <c r="P28" s="23"/>
      <c r="Q28" s="23"/>
      <c r="R28" s="23"/>
      <c r="S28" s="23"/>
      <c r="T28" s="23"/>
      <c r="U28" s="23"/>
      <c r="V28" s="23"/>
      <c r="W28" s="23"/>
      <c r="X28" s="23"/>
      <c r="Y28" s="23"/>
      <c r="Z28" s="23"/>
      <c r="AA28" s="128"/>
      <c r="AB28" s="128"/>
      <c r="AC28" s="128"/>
      <c r="AD28" s="128"/>
      <c r="AE28" s="128"/>
      <c r="AF28" s="128"/>
      <c r="AG28" s="128"/>
      <c r="AH28" s="128"/>
      <c r="AI28" s="128"/>
      <c r="AJ28" s="128"/>
      <c r="AK28" s="128"/>
      <c r="AL28" s="128"/>
      <c r="AM28" s="128"/>
      <c r="AN28" s="128"/>
      <c r="AO28" s="128"/>
      <c r="AP28" s="128"/>
      <c r="AQ28" s="128"/>
      <c r="AR28" s="128"/>
      <c r="AS28" s="38"/>
      <c r="AT28" s="23"/>
      <c r="AU28" s="23"/>
      <c r="AV28" s="23"/>
      <c r="AW28" s="23"/>
      <c r="AX28" s="23"/>
      <c r="AY28" s="23"/>
      <c r="AZ28" s="23"/>
      <c r="BA28" s="23"/>
      <c r="BB28" s="23"/>
      <c r="BC28" s="23"/>
      <c r="BD28" s="23"/>
      <c r="BE28" s="23"/>
      <c r="BF28" s="23"/>
      <c r="BG28" s="23"/>
      <c r="BH28" s="23"/>
      <c r="BI28" s="23"/>
      <c r="BJ28" s="23"/>
      <c r="BK28" s="180"/>
      <c r="BL28" s="128"/>
      <c r="BM28" s="199"/>
    </row>
    <row r="29" spans="2:71" ht="6" customHeight="1">
      <c r="B29" s="26"/>
      <c r="C29" s="27"/>
      <c r="D29" s="28"/>
      <c r="E29" s="29"/>
      <c r="F29" s="30"/>
      <c r="G29" s="30"/>
      <c r="H29" s="30"/>
      <c r="I29" s="30"/>
      <c r="J29" s="30"/>
      <c r="K29" s="30"/>
      <c r="L29" s="30"/>
      <c r="M29" s="30"/>
      <c r="N29" s="30"/>
      <c r="O29" s="30"/>
      <c r="P29" s="30"/>
      <c r="Q29" s="30"/>
      <c r="R29" s="30"/>
      <c r="S29" s="30"/>
      <c r="T29" s="30"/>
      <c r="U29" s="30"/>
      <c r="V29" s="30"/>
      <c r="W29" s="30"/>
      <c r="X29" s="30"/>
      <c r="Y29" s="30"/>
      <c r="Z29" s="30"/>
      <c r="AS29" s="30"/>
      <c r="AT29" s="51"/>
      <c r="AU29" s="30"/>
      <c r="AV29" s="30"/>
      <c r="AW29" s="30"/>
      <c r="AX29" s="30"/>
      <c r="AY29" s="30"/>
      <c r="AZ29" s="30"/>
      <c r="BA29" s="30"/>
      <c r="BB29" s="30"/>
      <c r="BC29" s="30"/>
      <c r="BD29" s="30"/>
      <c r="BE29" s="30"/>
      <c r="BF29" s="30"/>
      <c r="BG29" s="60"/>
      <c r="BH29" s="30"/>
      <c r="BI29" s="30"/>
      <c r="BJ29" s="30"/>
      <c r="BK29" s="178"/>
      <c r="BM29" s="197"/>
    </row>
    <row r="30" spans="2:71" ht="11.25" customHeight="1">
      <c r="B30" s="31"/>
      <c r="C30" s="144">
        <v>105</v>
      </c>
      <c r="D30" s="33"/>
      <c r="E30" s="34"/>
      <c r="F30" s="272" t="s">
        <v>53</v>
      </c>
      <c r="G30" s="272"/>
      <c r="H30" s="272"/>
      <c r="I30" s="272"/>
      <c r="J30" s="272"/>
      <c r="K30" s="272"/>
      <c r="L30" s="272"/>
      <c r="M30" s="272"/>
      <c r="N30" s="272"/>
      <c r="O30" s="272"/>
      <c r="P30" s="272"/>
      <c r="Q30" s="272"/>
      <c r="R30" s="272"/>
      <c r="S30" s="272"/>
      <c r="T30" s="272"/>
      <c r="U30" s="272"/>
      <c r="V30" s="272"/>
      <c r="W30" s="272"/>
      <c r="X30" s="272"/>
      <c r="Y30" s="272"/>
      <c r="Z30" s="152"/>
      <c r="AA30" s="152"/>
      <c r="AB30" s="152"/>
      <c r="AC30" s="140" t="s">
        <v>54</v>
      </c>
      <c r="AD30" s="152"/>
      <c r="AE30" s="152"/>
      <c r="AF30" s="152"/>
      <c r="AG30" s="152"/>
      <c r="AH30" s="152"/>
      <c r="AI30" s="152"/>
      <c r="AJ30" s="152"/>
      <c r="AK30" s="152"/>
      <c r="AL30" s="152"/>
      <c r="AM30" s="152"/>
      <c r="AO30" s="141" t="s">
        <v>55</v>
      </c>
      <c r="AP30" s="152"/>
      <c r="AS30" s="51"/>
      <c r="AU30" s="51"/>
      <c r="AV30" s="51"/>
      <c r="AW30" s="46"/>
      <c r="AX30" s="47"/>
      <c r="AY30" s="47"/>
      <c r="AZ30" s="46"/>
      <c r="BA30" s="46"/>
      <c r="BB30" s="46"/>
      <c r="BC30" s="46"/>
      <c r="BD30" s="46"/>
      <c r="BE30" s="46"/>
      <c r="BF30" s="46"/>
      <c r="BG30" s="47"/>
      <c r="BH30" s="46"/>
      <c r="BI30" s="61"/>
      <c r="BJ30" s="51"/>
      <c r="BK30" s="178"/>
      <c r="BM30" s="200"/>
    </row>
    <row r="31" spans="2:71" ht="11.25" customHeight="1">
      <c r="B31" s="31"/>
      <c r="C31" s="67"/>
      <c r="D31" s="33"/>
      <c r="E31" s="34"/>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S31" s="51"/>
      <c r="AT31" s="51"/>
      <c r="AU31" s="51"/>
      <c r="AV31" s="51"/>
      <c r="AW31" s="46"/>
      <c r="AX31" s="47"/>
      <c r="AY31" s="47"/>
      <c r="AZ31" s="46"/>
      <c r="BA31" s="46"/>
      <c r="BB31" s="46"/>
      <c r="BC31" s="46"/>
      <c r="BD31" s="46"/>
      <c r="BE31" s="46"/>
      <c r="BF31" s="46"/>
      <c r="BG31" s="47"/>
      <c r="BH31" s="46"/>
      <c r="BI31" s="61"/>
      <c r="BJ31" s="51"/>
      <c r="BK31" s="178"/>
      <c r="BM31" s="200">
        <v>135</v>
      </c>
    </row>
    <row r="32" spans="2:71" ht="6" customHeight="1" thickBot="1">
      <c r="B32" s="31"/>
      <c r="C32" s="81"/>
      <c r="D32" s="33"/>
      <c r="E32" s="34"/>
      <c r="F32" s="51"/>
      <c r="G32" s="51"/>
      <c r="H32" s="51"/>
      <c r="I32" s="51"/>
      <c r="J32" s="51"/>
      <c r="K32" s="51"/>
      <c r="L32" s="51"/>
      <c r="M32" s="51"/>
      <c r="N32" s="51"/>
      <c r="O32" s="51"/>
      <c r="P32" s="51"/>
      <c r="Q32" s="23"/>
      <c r="R32" s="23"/>
      <c r="S32" s="23"/>
      <c r="T32" s="23"/>
      <c r="U32" s="23"/>
      <c r="V32" s="23"/>
      <c r="W32" s="23"/>
      <c r="X32" s="23"/>
      <c r="Y32" s="23"/>
      <c r="Z32" s="23"/>
      <c r="AA32" s="128"/>
      <c r="AB32" s="128"/>
      <c r="AC32" s="128"/>
      <c r="AD32" s="128"/>
      <c r="AE32" s="128"/>
      <c r="AF32" s="128"/>
      <c r="AG32" s="128"/>
      <c r="AH32" s="128"/>
      <c r="AI32" s="128"/>
      <c r="AJ32" s="128"/>
      <c r="AK32" s="128"/>
      <c r="AL32" s="128"/>
      <c r="AM32" s="128"/>
      <c r="AN32" s="128"/>
      <c r="AO32" s="128"/>
      <c r="AP32" s="128"/>
      <c r="AQ32" s="128"/>
      <c r="AR32" s="128"/>
      <c r="AS32" s="23"/>
      <c r="AT32" s="23"/>
      <c r="AU32" s="23"/>
      <c r="AV32" s="23"/>
      <c r="AW32" s="23"/>
      <c r="AX32" s="23"/>
      <c r="AY32" s="23"/>
      <c r="AZ32" s="23"/>
      <c r="BA32" s="23"/>
      <c r="BB32" s="23"/>
      <c r="BC32" s="23"/>
      <c r="BD32" s="23"/>
      <c r="BE32" s="23"/>
      <c r="BF32" s="23"/>
      <c r="BG32" s="64"/>
      <c r="BH32" s="23"/>
      <c r="BI32" s="23"/>
      <c r="BJ32" s="23"/>
      <c r="BK32" s="180"/>
      <c r="BL32" s="128"/>
      <c r="BM32" s="199"/>
    </row>
    <row r="33" spans="1:73" ht="6" customHeight="1">
      <c r="B33" s="26"/>
      <c r="C33" s="27"/>
      <c r="D33" s="28"/>
      <c r="E33" s="29"/>
      <c r="F33" s="30"/>
      <c r="G33" s="30"/>
      <c r="H33" s="30"/>
      <c r="I33" s="30"/>
      <c r="J33" s="30"/>
      <c r="K33" s="30"/>
      <c r="L33" s="30"/>
      <c r="M33" s="30"/>
      <c r="N33" s="30"/>
      <c r="O33" s="30"/>
      <c r="P33" s="30"/>
      <c r="Q33" s="51"/>
      <c r="R33" s="51"/>
      <c r="S33" s="51"/>
      <c r="T33" s="51"/>
      <c r="U33" s="51"/>
      <c r="V33" s="51"/>
      <c r="W33" s="51"/>
      <c r="X33" s="51"/>
      <c r="Y33" s="51"/>
      <c r="Z33" s="51"/>
      <c r="AS33" s="51"/>
      <c r="AT33" s="51"/>
      <c r="AU33" s="51"/>
      <c r="AV33" s="51"/>
      <c r="AW33" s="51"/>
      <c r="AX33" s="51"/>
      <c r="AY33" s="51"/>
      <c r="AZ33" s="51"/>
      <c r="BA33" s="51"/>
      <c r="BB33" s="51"/>
      <c r="BC33" s="51"/>
      <c r="BD33" s="51"/>
      <c r="BE33" s="51"/>
      <c r="BF33" s="51"/>
      <c r="BG33" s="63"/>
      <c r="BH33" s="51"/>
      <c r="BI33" s="51"/>
      <c r="BJ33" s="51"/>
      <c r="BK33" s="178"/>
      <c r="BM33" s="200"/>
    </row>
    <row r="34" spans="1:73" ht="11.25" customHeight="1">
      <c r="B34" s="31"/>
      <c r="C34" s="144">
        <v>106</v>
      </c>
      <c r="D34" s="33"/>
      <c r="E34" s="34"/>
      <c r="F34" s="272" t="s">
        <v>56</v>
      </c>
      <c r="G34" s="272"/>
      <c r="H34" s="272"/>
      <c r="I34" s="272"/>
      <c r="J34" s="272"/>
      <c r="K34" s="272"/>
      <c r="L34" s="272"/>
      <c r="M34" s="272"/>
      <c r="N34" s="272"/>
      <c r="O34" s="272"/>
      <c r="P34" s="272"/>
      <c r="Q34" s="272"/>
      <c r="R34" s="272"/>
      <c r="S34" s="272"/>
      <c r="T34" s="272"/>
      <c r="U34" s="272"/>
      <c r="V34" s="272"/>
      <c r="W34" s="272"/>
      <c r="X34" s="272"/>
      <c r="Y34" s="272"/>
      <c r="Z34" s="272"/>
      <c r="AA34" s="272"/>
      <c r="AB34" s="152"/>
      <c r="AD34" s="152"/>
      <c r="AE34" s="152"/>
      <c r="AF34" s="152"/>
      <c r="AG34" s="141" t="s">
        <v>57</v>
      </c>
      <c r="AH34" s="152"/>
      <c r="AI34" s="152"/>
      <c r="AJ34" s="152"/>
      <c r="AK34" s="152"/>
      <c r="AL34" s="152"/>
      <c r="AM34" s="152"/>
      <c r="AO34" s="141" t="s">
        <v>58</v>
      </c>
      <c r="AP34" s="152"/>
      <c r="AS34" s="51"/>
      <c r="AU34" s="51"/>
      <c r="AV34" s="51"/>
      <c r="AW34" s="46"/>
      <c r="AX34" s="47"/>
      <c r="AY34" s="47"/>
      <c r="AZ34" s="46"/>
      <c r="BA34" s="46"/>
      <c r="BB34" s="46"/>
      <c r="BC34" s="46"/>
      <c r="BD34" s="46"/>
      <c r="BE34" s="46"/>
      <c r="BF34" s="46"/>
      <c r="BG34" s="47"/>
      <c r="BH34" s="46"/>
      <c r="BI34" s="61"/>
      <c r="BJ34" s="51"/>
      <c r="BK34" s="178"/>
      <c r="BM34" s="200"/>
    </row>
    <row r="35" spans="1:73" ht="11.25" customHeight="1">
      <c r="B35" s="31"/>
      <c r="C35" s="67"/>
      <c r="D35" s="33"/>
      <c r="E35" s="34"/>
      <c r="F35" s="272"/>
      <c r="G35" s="272"/>
      <c r="H35" s="272"/>
      <c r="I35" s="272"/>
      <c r="J35" s="272"/>
      <c r="K35" s="272"/>
      <c r="L35" s="272"/>
      <c r="M35" s="272"/>
      <c r="N35" s="272"/>
      <c r="O35" s="272"/>
      <c r="P35" s="272"/>
      <c r="Q35" s="272"/>
      <c r="R35" s="272"/>
      <c r="S35" s="272"/>
      <c r="T35" s="272"/>
      <c r="U35" s="272"/>
      <c r="V35" s="272"/>
      <c r="W35" s="272"/>
      <c r="X35" s="272"/>
      <c r="Y35" s="272"/>
      <c r="Z35" s="272"/>
      <c r="AA35" s="272"/>
      <c r="AB35" s="152"/>
      <c r="AC35" s="152"/>
      <c r="AD35" s="152"/>
      <c r="AE35" s="152"/>
      <c r="AF35" s="152"/>
      <c r="AG35" s="152"/>
      <c r="AH35" s="152"/>
      <c r="AI35" s="152"/>
      <c r="AJ35" s="152"/>
      <c r="AK35" s="152"/>
      <c r="AL35" s="152"/>
      <c r="AM35" s="152"/>
      <c r="AN35" s="143"/>
      <c r="AO35" s="141"/>
      <c r="AP35" s="152"/>
      <c r="AS35" s="51"/>
      <c r="AT35" s="51"/>
      <c r="AU35" s="51"/>
      <c r="AV35" s="51"/>
      <c r="AW35" s="46"/>
      <c r="AX35" s="47"/>
      <c r="AY35" s="47"/>
      <c r="AZ35" s="46"/>
      <c r="BA35" s="46"/>
      <c r="BB35" s="46"/>
      <c r="BC35" s="46"/>
      <c r="BD35" s="46"/>
      <c r="BE35" s="46"/>
      <c r="BF35" s="46"/>
      <c r="BG35" s="47"/>
      <c r="BH35" s="46"/>
      <c r="BI35" s="61"/>
      <c r="BJ35" s="51"/>
      <c r="BK35" s="178"/>
      <c r="BM35" s="200">
        <v>135</v>
      </c>
    </row>
    <row r="36" spans="1:73" ht="6" customHeight="1" thickBot="1">
      <c r="B36" s="36"/>
      <c r="C36" s="24"/>
      <c r="D36" s="37"/>
      <c r="E36" s="38"/>
      <c r="F36" s="23"/>
      <c r="G36" s="23"/>
      <c r="H36" s="23"/>
      <c r="I36" s="23"/>
      <c r="J36" s="23"/>
      <c r="K36" s="23"/>
      <c r="L36" s="23"/>
      <c r="M36" s="23"/>
      <c r="N36" s="23"/>
      <c r="O36" s="23"/>
      <c r="P36" s="23"/>
      <c r="Q36" s="23"/>
      <c r="R36" s="23"/>
      <c r="S36" s="23"/>
      <c r="T36" s="23"/>
      <c r="U36" s="23"/>
      <c r="V36" s="23"/>
      <c r="W36" s="23"/>
      <c r="X36" s="23"/>
      <c r="Y36" s="23"/>
      <c r="Z36" s="23"/>
      <c r="AA36" s="128"/>
      <c r="AB36" s="128"/>
      <c r="AC36" s="128"/>
      <c r="AD36" s="128"/>
      <c r="AE36" s="128"/>
      <c r="AF36" s="128"/>
      <c r="AG36" s="128"/>
      <c r="AH36" s="128"/>
      <c r="AI36" s="128"/>
      <c r="AJ36" s="128"/>
      <c r="AK36" s="128"/>
      <c r="AL36" s="128"/>
      <c r="AM36" s="128"/>
      <c r="AN36" s="128"/>
      <c r="AO36" s="128"/>
      <c r="AP36" s="128"/>
      <c r="AQ36" s="128"/>
      <c r="AR36" s="128"/>
      <c r="AS36" s="23"/>
      <c r="AT36" s="23"/>
      <c r="AU36" s="23"/>
      <c r="AV36" s="23"/>
      <c r="AW36" s="23"/>
      <c r="AX36" s="23"/>
      <c r="AY36" s="23"/>
      <c r="AZ36" s="23"/>
      <c r="BA36" s="23"/>
      <c r="BB36" s="23"/>
      <c r="BC36" s="23"/>
      <c r="BD36" s="23"/>
      <c r="BE36" s="23"/>
      <c r="BF36" s="23"/>
      <c r="BG36" s="64"/>
      <c r="BH36" s="23"/>
      <c r="BI36" s="23"/>
      <c r="BJ36" s="23"/>
      <c r="BK36" s="180"/>
      <c r="BL36" s="128"/>
      <c r="BM36" s="199"/>
    </row>
    <row r="37" spans="1:73" ht="10.5" thickBot="1">
      <c r="B37" s="211"/>
      <c r="C37" s="212"/>
      <c r="D37" s="213"/>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5"/>
      <c r="AT37" s="215"/>
      <c r="AU37" s="215"/>
      <c r="AV37" s="215"/>
      <c r="AW37" s="215"/>
      <c r="AX37" s="215"/>
      <c r="AY37" s="215"/>
      <c r="AZ37" s="215"/>
      <c r="BA37" s="215"/>
      <c r="BB37" s="215"/>
      <c r="BC37" s="215"/>
      <c r="BD37" s="215"/>
      <c r="BE37" s="215"/>
      <c r="BF37" s="215"/>
      <c r="BG37" s="215"/>
      <c r="BH37" s="215"/>
      <c r="BI37" s="215"/>
      <c r="BJ37" s="215"/>
      <c r="BK37" s="216"/>
      <c r="BL37" s="215"/>
      <c r="BM37" s="217"/>
    </row>
    <row r="38" spans="1:73" s="66" customFormat="1" ht="6" customHeight="1">
      <c r="A38" s="51"/>
      <c r="B38" s="30"/>
      <c r="C38" s="27"/>
      <c r="D38" s="43"/>
      <c r="E38" s="30"/>
      <c r="F38" s="43"/>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218"/>
    </row>
    <row r="39" spans="1:73" s="66" customFormat="1" ht="10.5" thickBot="1">
      <c r="A39" s="51"/>
      <c r="B39" s="23"/>
      <c r="C39" s="24" t="s">
        <v>59</v>
      </c>
      <c r="D39" s="37"/>
      <c r="E39" s="38"/>
      <c r="F39" s="281" t="s">
        <v>60</v>
      </c>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132"/>
      <c r="AS39" s="186"/>
      <c r="AT39" s="282" t="s">
        <v>61</v>
      </c>
      <c r="AU39" s="282"/>
      <c r="AV39" s="282"/>
      <c r="AW39" s="282"/>
      <c r="AX39" s="282"/>
      <c r="AY39" s="282"/>
      <c r="AZ39" s="282"/>
      <c r="BA39" s="282"/>
      <c r="BB39" s="282"/>
      <c r="BC39" s="282"/>
      <c r="BD39" s="282"/>
      <c r="BE39" s="282"/>
      <c r="BF39" s="282"/>
      <c r="BG39" s="282"/>
      <c r="BH39" s="282"/>
      <c r="BI39" s="282"/>
      <c r="BJ39" s="132"/>
      <c r="BK39" s="273" t="s">
        <v>62</v>
      </c>
      <c r="BL39" s="270"/>
      <c r="BM39" s="270"/>
    </row>
    <row r="40" spans="1:73" ht="6" customHeight="1">
      <c r="B40" s="26"/>
      <c r="C40" s="27"/>
      <c r="D40" s="28"/>
      <c r="E40" s="29"/>
      <c r="F40" s="30"/>
      <c r="G40" s="30"/>
      <c r="H40" s="30"/>
      <c r="I40" s="30"/>
      <c r="J40" s="30"/>
      <c r="K40" s="30"/>
      <c r="L40" s="30"/>
      <c r="M40" s="30"/>
      <c r="N40" s="30"/>
      <c r="O40" s="30"/>
      <c r="P40" s="30"/>
      <c r="Q40" s="30"/>
      <c r="R40" s="30"/>
      <c r="S40" s="30"/>
      <c r="T40" s="30"/>
      <c r="U40" s="30"/>
      <c r="V40" s="30"/>
      <c r="W40" s="30"/>
      <c r="X40" s="30"/>
      <c r="Y40" s="30"/>
      <c r="Z40" s="30"/>
      <c r="AS40" s="29"/>
      <c r="AT40" s="30"/>
      <c r="AU40" s="30"/>
      <c r="AV40" s="30"/>
      <c r="AW40" s="30"/>
      <c r="AX40" s="30"/>
      <c r="AY40" s="30"/>
      <c r="AZ40" s="30"/>
      <c r="BA40" s="30"/>
      <c r="BB40" s="30"/>
      <c r="BC40" s="30"/>
      <c r="BD40" s="30"/>
      <c r="BE40" s="30"/>
      <c r="BF40" s="30"/>
      <c r="BG40" s="30"/>
      <c r="BH40" s="30"/>
      <c r="BI40" s="30"/>
      <c r="BJ40" s="30"/>
      <c r="BK40" s="183"/>
      <c r="BL40" s="127"/>
      <c r="BM40" s="197"/>
    </row>
    <row r="41" spans="1:73" ht="11.25" customHeight="1">
      <c r="B41" s="31"/>
      <c r="C41" s="144">
        <v>118</v>
      </c>
      <c r="D41" s="33"/>
      <c r="E41" s="34"/>
      <c r="F41" s="278" t="s">
        <v>63</v>
      </c>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S41" s="34"/>
      <c r="AT41" s="51" t="s">
        <v>40</v>
      </c>
      <c r="AU41" s="51"/>
      <c r="AV41" s="51"/>
      <c r="AW41" s="51"/>
      <c r="AX41" s="50"/>
      <c r="AY41" s="50"/>
      <c r="AZ41" s="50"/>
      <c r="BA41" s="50"/>
      <c r="BB41" s="50"/>
      <c r="BC41" s="50"/>
      <c r="BD41" s="50"/>
      <c r="BE41" s="50"/>
      <c r="BF41" s="50"/>
      <c r="BG41" s="50"/>
      <c r="BH41" s="50"/>
      <c r="BI41" s="115"/>
      <c r="BJ41" s="51"/>
      <c r="BK41" s="178"/>
      <c r="BM41" s="200"/>
      <c r="BT41" s="51"/>
      <c r="BU41" s="51"/>
    </row>
    <row r="42" spans="1:73" ht="11.25" customHeight="1">
      <c r="B42" s="31"/>
      <c r="C42" s="81"/>
      <c r="D42" s="33"/>
      <c r="E42" s="34"/>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S42" s="34"/>
      <c r="BJ42" s="51"/>
      <c r="BK42" s="178"/>
      <c r="BM42" s="200"/>
    </row>
    <row r="43" spans="1:73" ht="11.25" customHeight="1">
      <c r="B43" s="31"/>
      <c r="C43" s="81"/>
      <c r="D43" s="33"/>
      <c r="E43" s="34"/>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S43" s="34"/>
      <c r="AT43" s="51"/>
      <c r="AU43" s="51"/>
      <c r="AV43" s="51"/>
      <c r="AW43" s="51"/>
      <c r="AX43" s="51"/>
      <c r="AY43" s="51"/>
      <c r="AZ43" s="51"/>
      <c r="BA43" s="51"/>
      <c r="BB43" s="51"/>
      <c r="BF43" s="246"/>
      <c r="BG43" s="247"/>
      <c r="BH43" s="248"/>
      <c r="BI43" s="247"/>
      <c r="BJ43" s="51"/>
      <c r="BK43" s="178"/>
      <c r="BM43" s="200"/>
      <c r="BT43" s="51"/>
    </row>
    <row r="44" spans="1:73" ht="11.25" customHeight="1">
      <c r="B44" s="31"/>
      <c r="C44" s="81"/>
      <c r="D44" s="33"/>
      <c r="E44" s="34"/>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79"/>
      <c r="AM44" s="279"/>
      <c r="AN44" s="279"/>
      <c r="AO44" s="279"/>
      <c r="AP44" s="279"/>
      <c r="AQ44" s="279"/>
      <c r="AS44" s="34"/>
      <c r="AT44" s="51" t="s">
        <v>45</v>
      </c>
      <c r="AX44" s="51"/>
      <c r="AY44" s="46"/>
      <c r="AZ44" s="47"/>
      <c r="BA44" s="47"/>
      <c r="BC44" s="47"/>
      <c r="BD44" s="47" t="s">
        <v>8</v>
      </c>
      <c r="BE44" s="47"/>
      <c r="BF44" s="249"/>
      <c r="BG44" s="250"/>
      <c r="BH44" s="251"/>
      <c r="BI44" s="250"/>
      <c r="BJ44" s="51"/>
      <c r="BK44" s="178"/>
      <c r="BM44" s="200"/>
    </row>
    <row r="45" spans="1:73" ht="6" customHeight="1" thickBot="1">
      <c r="B45" s="36"/>
      <c r="C45" s="24"/>
      <c r="D45" s="37"/>
      <c r="E45" s="38"/>
      <c r="F45" s="23"/>
      <c r="G45" s="23"/>
      <c r="H45" s="23"/>
      <c r="I45" s="23"/>
      <c r="J45" s="23"/>
      <c r="K45" s="23"/>
      <c r="L45" s="23"/>
      <c r="M45" s="23"/>
      <c r="N45" s="23"/>
      <c r="O45" s="23"/>
      <c r="P45" s="23"/>
      <c r="Q45" s="23"/>
      <c r="R45" s="23"/>
      <c r="S45" s="23"/>
      <c r="T45" s="23"/>
      <c r="U45" s="23"/>
      <c r="V45" s="23"/>
      <c r="W45" s="23"/>
      <c r="X45" s="23"/>
      <c r="Y45" s="23"/>
      <c r="Z45" s="23"/>
      <c r="AA45" s="128"/>
      <c r="AB45" s="128"/>
      <c r="AC45" s="128"/>
      <c r="AD45" s="128"/>
      <c r="AE45" s="128"/>
      <c r="AF45" s="128"/>
      <c r="AG45" s="128"/>
      <c r="AH45" s="128"/>
      <c r="AI45" s="128"/>
      <c r="AJ45" s="128"/>
      <c r="AK45" s="128"/>
      <c r="AL45" s="128"/>
      <c r="AM45" s="128"/>
      <c r="AN45" s="128"/>
      <c r="AO45" s="128"/>
      <c r="AP45" s="128"/>
      <c r="AQ45" s="128"/>
      <c r="AR45" s="128"/>
      <c r="AS45" s="38"/>
      <c r="AT45" s="23"/>
      <c r="AU45" s="23"/>
      <c r="AV45" s="23"/>
      <c r="AW45" s="23"/>
      <c r="AX45" s="23"/>
      <c r="AY45" s="23"/>
      <c r="AZ45" s="23"/>
      <c r="BA45" s="23"/>
      <c r="BB45" s="23"/>
      <c r="BC45" s="23"/>
      <c r="BD45" s="23"/>
      <c r="BE45" s="23"/>
      <c r="BF45" s="23"/>
      <c r="BG45" s="23"/>
      <c r="BH45" s="23"/>
      <c r="BI45" s="23"/>
      <c r="BJ45" s="23"/>
      <c r="BK45" s="180"/>
      <c r="BL45" s="128"/>
      <c r="BM45" s="199"/>
    </row>
    <row r="46" spans="1:73" ht="6" customHeight="1">
      <c r="B46" s="26"/>
      <c r="C46" s="27"/>
      <c r="D46" s="28"/>
      <c r="E46" s="29"/>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9"/>
      <c r="AS46" s="183"/>
      <c r="AT46" s="127"/>
      <c r="AU46" s="127"/>
      <c r="AV46" s="127"/>
      <c r="AW46" s="127"/>
      <c r="AX46" s="127"/>
      <c r="AY46" s="127"/>
      <c r="AZ46" s="127"/>
      <c r="BA46" s="127"/>
      <c r="BB46" s="127"/>
      <c r="BC46" s="127"/>
      <c r="BD46" s="127"/>
      <c r="BE46" s="127"/>
      <c r="BF46" s="127"/>
      <c r="BG46" s="127"/>
      <c r="BH46" s="127"/>
      <c r="BI46" s="127"/>
      <c r="BJ46" s="127"/>
      <c r="BK46" s="178"/>
      <c r="BM46" s="197"/>
    </row>
    <row r="47" spans="1:73" ht="11.25" customHeight="1">
      <c r="B47" s="31"/>
      <c r="C47" s="144">
        <v>120</v>
      </c>
      <c r="D47" s="33"/>
      <c r="E47" s="34"/>
      <c r="F47" s="272" t="str">
        <f ca="1">VLOOKUP(INDIRECT(ADDRESS(ROW(),COLUMN()-3)),INDIRECT("translations[[Question Num]:["&amp; Language_Selected &amp;"]]"),MATCH(Language_Selected,Language_Options,0)+1,FALSE)</f>
        <v>DEMANDEZ LE CONSENTEMENT DU PARENT/ADULTE RESPONSABLE POUR LE TEST DE PALUDISME :
Dans cette enquête, nous demandons que les enfants dans tout le pays participent à un test pour vérifier s'ils ont ou non le paludisme. Le paludisme est un problème de santé sérieux causé par un parasite transmis par la piqûre d’un moustique. Cette enquête aidera le gouvernement à développer des programmes pour prévenir et traiter le paludisme. Nous demandons que tous les enfants âgés de 6 mois à 4 ans participent aux tests de paludisme. Les tests nécessitent quelques gouttes de sang d'un doigt ou du talon. L'équipement utilisé pour prendre le sang est propre et sans risque. Il n'a jamais été utilisé auparavant et il sera jeté après chaque test.
Le sang sera testé pourle paludisme immédiatement et le résultat vous sera communiqué tout de suite. [Quelques gouttes seront prélevées sur une ou des lames et envoyés à un laboratoire pour être testées. Les résultats du test de laboratoire ne vous seront pas divulgués.] Les résultats sont strictement confidentiels et ne seront transmis à personne en dehors de l'équipe de l'enquête.
Avez-vous des questions à me poser ?
Vous pouvez dire oui ou non pour le test. C'est votre décision. Autorisez-vous {NOM DE L'ENFANT} à participer au test de paludisme ?</v>
      </c>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272"/>
      <c r="AP47" s="272"/>
      <c r="AQ47" s="272"/>
      <c r="AR47" s="220"/>
      <c r="AS47" s="221"/>
      <c r="AT47" s="51" t="s">
        <v>64</v>
      </c>
      <c r="AV47" s="51"/>
      <c r="AW47" s="51"/>
      <c r="AX47" s="51"/>
      <c r="AY47" s="51"/>
      <c r="AZ47" s="46" t="s">
        <v>8</v>
      </c>
      <c r="BA47" s="46"/>
      <c r="BB47" s="47"/>
      <c r="BC47" s="47"/>
      <c r="BD47" s="46"/>
      <c r="BE47" s="46"/>
      <c r="BF47" s="46"/>
      <c r="BG47" s="133"/>
      <c r="BH47" s="46"/>
      <c r="BI47" s="62" t="s">
        <v>65</v>
      </c>
      <c r="BJ47" s="152"/>
      <c r="BK47" s="181"/>
      <c r="BL47" s="154"/>
      <c r="BM47" s="222"/>
    </row>
    <row r="48" spans="1:73" ht="11.25" customHeight="1">
      <c r="B48" s="31"/>
      <c r="C48" s="67"/>
      <c r="D48" s="33"/>
      <c r="E48" s="34"/>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272"/>
      <c r="AP48" s="272"/>
      <c r="AQ48" s="272"/>
      <c r="AR48" s="220"/>
      <c r="AS48" s="221"/>
      <c r="AT48" s="51" t="s">
        <v>66</v>
      </c>
      <c r="AZ48" s="47" t="s">
        <v>8</v>
      </c>
      <c r="BA48" s="46"/>
      <c r="BB48" s="47"/>
      <c r="BC48" s="47"/>
      <c r="BD48" s="46"/>
      <c r="BE48" s="46"/>
      <c r="BF48" s="46"/>
      <c r="BG48" s="133"/>
      <c r="BH48" s="46"/>
      <c r="BI48" s="62" t="s">
        <v>67</v>
      </c>
      <c r="BJ48" s="152"/>
      <c r="BK48" s="181"/>
      <c r="BL48" s="154"/>
      <c r="BM48" s="222"/>
    </row>
    <row r="49" spans="2:65" ht="11.25" customHeight="1">
      <c r="B49" s="31"/>
      <c r="C49" s="81"/>
      <c r="D49" s="33"/>
      <c r="E49" s="34"/>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272"/>
      <c r="AP49" s="272"/>
      <c r="AQ49" s="272"/>
      <c r="AR49" s="220"/>
      <c r="AS49" s="221"/>
      <c r="AT49" s="51" t="s">
        <v>68</v>
      </c>
      <c r="AV49" s="32"/>
      <c r="AW49" s="32"/>
      <c r="AX49" s="32"/>
      <c r="AY49" s="32"/>
      <c r="BB49" s="47" t="s">
        <v>8</v>
      </c>
      <c r="BC49" s="47"/>
      <c r="BD49" s="46"/>
      <c r="BE49" s="46"/>
      <c r="BF49" s="46"/>
      <c r="BG49" s="133"/>
      <c r="BH49" s="46"/>
      <c r="BI49" s="62" t="s">
        <v>69</v>
      </c>
      <c r="BJ49" s="152"/>
      <c r="BK49" s="181"/>
      <c r="BL49" s="154"/>
      <c r="BM49" s="222"/>
    </row>
    <row r="50" spans="2:65" ht="11.25" customHeight="1">
      <c r="B50" s="31"/>
      <c r="C50" s="81"/>
      <c r="D50" s="33"/>
      <c r="E50" s="34"/>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272"/>
      <c r="AP50" s="272"/>
      <c r="AQ50" s="272"/>
      <c r="AR50" s="220"/>
      <c r="AS50" s="221"/>
      <c r="AT50" s="140"/>
      <c r="AU50" s="140"/>
      <c r="AV50" s="140"/>
      <c r="AW50" s="140"/>
      <c r="AX50" s="140"/>
      <c r="AY50" s="140"/>
      <c r="AZ50" s="140"/>
      <c r="BA50" s="140"/>
      <c r="BB50" s="140"/>
      <c r="BC50" s="140"/>
      <c r="BD50" s="140"/>
      <c r="BE50" s="140"/>
      <c r="BF50" s="140"/>
      <c r="BG50" s="140"/>
      <c r="BH50" s="140"/>
      <c r="BI50" s="140"/>
      <c r="BJ50" s="152"/>
      <c r="BK50" s="181"/>
      <c r="BL50" s="154"/>
      <c r="BM50" s="222"/>
    </row>
    <row r="51" spans="2:65" ht="11.25" customHeight="1">
      <c r="B51" s="31"/>
      <c r="C51" s="81"/>
      <c r="D51" s="33"/>
      <c r="E51" s="34"/>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c r="AG51" s="272"/>
      <c r="AH51" s="272"/>
      <c r="AI51" s="272"/>
      <c r="AJ51" s="272"/>
      <c r="AK51" s="272"/>
      <c r="AL51" s="272"/>
      <c r="AM51" s="272"/>
      <c r="AN51" s="272"/>
      <c r="AO51" s="272"/>
      <c r="AP51" s="272"/>
      <c r="AQ51" s="272"/>
      <c r="AR51" s="220"/>
      <c r="AS51" s="221"/>
      <c r="AT51" s="140"/>
      <c r="AU51" s="140"/>
      <c r="AV51" s="140"/>
      <c r="AW51" s="140"/>
      <c r="AX51" s="140"/>
      <c r="AY51" s="140"/>
      <c r="AZ51" s="140"/>
      <c r="BA51" s="140"/>
      <c r="BB51" s="140"/>
      <c r="BC51" s="140"/>
      <c r="BD51" s="140"/>
      <c r="BE51" s="140"/>
      <c r="BF51" s="140"/>
      <c r="BG51" s="140"/>
      <c r="BH51" s="140"/>
      <c r="BI51" s="140"/>
      <c r="BJ51" s="152"/>
      <c r="BK51" s="181"/>
      <c r="BL51" s="154"/>
      <c r="BM51" s="222"/>
    </row>
    <row r="52" spans="2:65" ht="11.25" customHeight="1">
      <c r="B52" s="31"/>
      <c r="C52" s="81"/>
      <c r="D52" s="33"/>
      <c r="E52" s="34"/>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2"/>
      <c r="AK52" s="272"/>
      <c r="AL52" s="272"/>
      <c r="AM52" s="272"/>
      <c r="AN52" s="272"/>
      <c r="AO52" s="272"/>
      <c r="AP52" s="272"/>
      <c r="AQ52" s="272"/>
      <c r="AR52" s="220"/>
      <c r="AS52" s="221"/>
      <c r="AT52" s="140"/>
      <c r="AU52" s="140"/>
      <c r="AV52" s="140"/>
      <c r="AW52" s="140"/>
      <c r="AX52" s="140"/>
      <c r="AY52" s="140"/>
      <c r="AZ52" s="140"/>
      <c r="BA52" s="140"/>
      <c r="BB52" s="140"/>
      <c r="BC52" s="140"/>
      <c r="BD52" s="140"/>
      <c r="BE52" s="140"/>
      <c r="BF52" s="140"/>
      <c r="BG52" s="140"/>
      <c r="BH52" s="140"/>
      <c r="BI52" s="140"/>
      <c r="BJ52" s="152"/>
      <c r="BK52" s="181"/>
      <c r="BL52" s="154"/>
      <c r="BM52" s="222"/>
    </row>
    <row r="53" spans="2:65" ht="11.25" customHeight="1">
      <c r="B53" s="31"/>
      <c r="C53" s="81"/>
      <c r="D53" s="33"/>
      <c r="E53" s="34"/>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20"/>
      <c r="AS53" s="221"/>
      <c r="AT53" s="140"/>
      <c r="AU53" s="140"/>
      <c r="AV53" s="140"/>
      <c r="AW53" s="140"/>
      <c r="AX53" s="140"/>
      <c r="AY53" s="140"/>
      <c r="AZ53" s="140"/>
      <c r="BA53" s="140"/>
      <c r="BB53" s="140"/>
      <c r="BC53" s="140"/>
      <c r="BD53" s="140"/>
      <c r="BE53" s="140"/>
      <c r="BF53" s="140"/>
      <c r="BG53" s="140"/>
      <c r="BH53" s="140"/>
      <c r="BI53" s="140"/>
      <c r="BJ53" s="152"/>
      <c r="BK53" s="181"/>
      <c r="BL53" s="154"/>
      <c r="BM53" s="222"/>
    </row>
    <row r="54" spans="2:65" ht="11.25" customHeight="1">
      <c r="B54" s="31"/>
      <c r="C54" s="81"/>
      <c r="D54" s="33"/>
      <c r="E54" s="34"/>
      <c r="F54" s="272"/>
      <c r="G54" s="272"/>
      <c r="H54" s="272"/>
      <c r="I54" s="272"/>
      <c r="J54" s="272"/>
      <c r="K54" s="272"/>
      <c r="L54" s="272"/>
      <c r="M54" s="272"/>
      <c r="N54" s="272"/>
      <c r="O54" s="272"/>
      <c r="P54" s="272"/>
      <c r="Q54" s="272"/>
      <c r="R54" s="272"/>
      <c r="S54" s="272"/>
      <c r="T54" s="272"/>
      <c r="U54" s="272"/>
      <c r="V54" s="272"/>
      <c r="W54" s="272"/>
      <c r="X54" s="272"/>
      <c r="Y54" s="272"/>
      <c r="Z54" s="272"/>
      <c r="AA54" s="272"/>
      <c r="AB54" s="272"/>
      <c r="AC54" s="272"/>
      <c r="AD54" s="272"/>
      <c r="AE54" s="272"/>
      <c r="AF54" s="272"/>
      <c r="AG54" s="272"/>
      <c r="AH54" s="272"/>
      <c r="AI54" s="272"/>
      <c r="AJ54" s="272"/>
      <c r="AK54" s="272"/>
      <c r="AL54" s="272"/>
      <c r="AM54" s="272"/>
      <c r="AN54" s="272"/>
      <c r="AO54" s="272"/>
      <c r="AP54" s="272"/>
      <c r="AQ54" s="272"/>
      <c r="AR54" s="220"/>
      <c r="AS54" s="221"/>
      <c r="AT54" s="140"/>
      <c r="AU54" s="140"/>
      <c r="AV54" s="140"/>
      <c r="AW54" s="140"/>
      <c r="AX54" s="140"/>
      <c r="AY54" s="140"/>
      <c r="AZ54" s="140"/>
      <c r="BA54" s="140"/>
      <c r="BB54" s="140"/>
      <c r="BC54" s="140"/>
      <c r="BD54" s="140"/>
      <c r="BE54" s="140"/>
      <c r="BF54" s="140"/>
      <c r="BG54" s="140"/>
      <c r="BH54" s="140"/>
      <c r="BI54" s="140"/>
      <c r="BJ54" s="152"/>
      <c r="BK54" s="181"/>
      <c r="BL54" s="154"/>
      <c r="BM54" s="222"/>
    </row>
    <row r="55" spans="2:65" ht="11.25" customHeight="1">
      <c r="B55" s="31"/>
      <c r="C55" s="81"/>
      <c r="D55" s="33"/>
      <c r="E55" s="34"/>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2"/>
      <c r="AK55" s="272"/>
      <c r="AL55" s="272"/>
      <c r="AM55" s="272"/>
      <c r="AN55" s="272"/>
      <c r="AO55" s="272"/>
      <c r="AP55" s="272"/>
      <c r="AQ55" s="272"/>
      <c r="AR55" s="220"/>
      <c r="AS55" s="221"/>
      <c r="AT55" s="140"/>
      <c r="AU55" s="140"/>
      <c r="AV55" s="140"/>
      <c r="AW55" s="140"/>
      <c r="AX55" s="140"/>
      <c r="AY55" s="140"/>
      <c r="AZ55" s="140"/>
      <c r="BA55" s="140"/>
      <c r="BB55" s="140"/>
      <c r="BC55" s="140"/>
      <c r="BD55" s="140"/>
      <c r="BE55" s="140"/>
      <c r="BF55" s="140"/>
      <c r="BG55" s="140"/>
      <c r="BH55" s="140"/>
      <c r="BI55" s="140"/>
      <c r="BJ55" s="152"/>
      <c r="BK55" s="181"/>
      <c r="BL55" s="154"/>
      <c r="BM55" s="222"/>
    </row>
    <row r="56" spans="2:65" ht="11.25" customHeight="1">
      <c r="B56" s="31"/>
      <c r="C56" s="81"/>
      <c r="D56" s="33"/>
      <c r="E56" s="34"/>
      <c r="F56" s="272"/>
      <c r="G56" s="272"/>
      <c r="H56" s="272"/>
      <c r="I56" s="272"/>
      <c r="J56" s="272"/>
      <c r="K56" s="272"/>
      <c r="L56" s="272"/>
      <c r="M56" s="272"/>
      <c r="N56" s="272"/>
      <c r="O56" s="272"/>
      <c r="P56" s="272"/>
      <c r="Q56" s="272"/>
      <c r="R56" s="272"/>
      <c r="S56" s="272"/>
      <c r="T56" s="272"/>
      <c r="U56" s="272"/>
      <c r="V56" s="272"/>
      <c r="W56" s="272"/>
      <c r="X56" s="272"/>
      <c r="Y56" s="272"/>
      <c r="Z56" s="272"/>
      <c r="AA56" s="272"/>
      <c r="AB56" s="272"/>
      <c r="AC56" s="272"/>
      <c r="AD56" s="272"/>
      <c r="AE56" s="272"/>
      <c r="AF56" s="272"/>
      <c r="AG56" s="272"/>
      <c r="AH56" s="272"/>
      <c r="AI56" s="272"/>
      <c r="AJ56" s="272"/>
      <c r="AK56" s="272"/>
      <c r="AL56" s="272"/>
      <c r="AM56" s="272"/>
      <c r="AN56" s="272"/>
      <c r="AO56" s="272"/>
      <c r="AP56" s="272"/>
      <c r="AQ56" s="272"/>
      <c r="AR56" s="220"/>
      <c r="AS56" s="221"/>
      <c r="AT56" s="140"/>
      <c r="AU56" s="140"/>
      <c r="AV56" s="140"/>
      <c r="AW56" s="140"/>
      <c r="AX56" s="140"/>
      <c r="AY56" s="140"/>
      <c r="AZ56" s="140"/>
      <c r="BA56" s="140"/>
      <c r="BB56" s="140"/>
      <c r="BC56" s="140"/>
      <c r="BD56" s="140"/>
      <c r="BE56" s="140"/>
      <c r="BF56" s="140"/>
      <c r="BG56" s="140"/>
      <c r="BH56" s="140"/>
      <c r="BI56" s="140"/>
      <c r="BJ56" s="152"/>
      <c r="BK56" s="181"/>
      <c r="BL56" s="154"/>
      <c r="BM56" s="222"/>
    </row>
    <row r="57" spans="2:65" ht="11.25" customHeight="1">
      <c r="B57" s="31"/>
      <c r="C57" s="81"/>
      <c r="D57" s="33"/>
      <c r="E57" s="34"/>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272"/>
      <c r="AL57" s="272"/>
      <c r="AM57" s="272"/>
      <c r="AN57" s="272"/>
      <c r="AO57" s="272"/>
      <c r="AP57" s="272"/>
      <c r="AQ57" s="272"/>
      <c r="AR57" s="220"/>
      <c r="AS57" s="221"/>
      <c r="AT57" s="140"/>
      <c r="AU57" s="140"/>
      <c r="AV57" s="140"/>
      <c r="AW57" s="140"/>
      <c r="AX57" s="140"/>
      <c r="AY57" s="140"/>
      <c r="AZ57" s="140"/>
      <c r="BA57" s="140"/>
      <c r="BB57" s="140"/>
      <c r="BC57" s="140"/>
      <c r="BD57" s="140"/>
      <c r="BE57" s="140"/>
      <c r="BF57" s="140"/>
      <c r="BG57" s="140"/>
      <c r="BH57" s="140"/>
      <c r="BI57" s="140"/>
      <c r="BJ57" s="152"/>
      <c r="BK57" s="181"/>
      <c r="BL57" s="154"/>
      <c r="BM57" s="222"/>
    </row>
    <row r="58" spans="2:65" ht="11.25" customHeight="1">
      <c r="B58" s="31"/>
      <c r="C58" s="81"/>
      <c r="D58" s="33"/>
      <c r="E58" s="34"/>
      <c r="F58" s="272"/>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272"/>
      <c r="AL58" s="272"/>
      <c r="AM58" s="272"/>
      <c r="AN58" s="272"/>
      <c r="AO58" s="272"/>
      <c r="AP58" s="272"/>
      <c r="AQ58" s="272"/>
      <c r="AR58" s="220"/>
      <c r="AS58" s="221"/>
      <c r="AT58" s="140"/>
      <c r="AU58" s="140"/>
      <c r="AV58" s="140"/>
      <c r="AW58" s="140"/>
      <c r="AX58" s="140"/>
      <c r="AY58" s="140"/>
      <c r="AZ58" s="140"/>
      <c r="BA58" s="140"/>
      <c r="BB58" s="140"/>
      <c r="BC58" s="140"/>
      <c r="BD58" s="140"/>
      <c r="BE58" s="140"/>
      <c r="BF58" s="140"/>
      <c r="BG58" s="140"/>
      <c r="BH58" s="140"/>
      <c r="BI58" s="140"/>
      <c r="BJ58" s="152"/>
      <c r="BK58" s="181"/>
      <c r="BL58" s="154"/>
      <c r="BM58" s="222"/>
    </row>
    <row r="59" spans="2:65" ht="11.25" customHeight="1">
      <c r="B59" s="31"/>
      <c r="C59" s="81"/>
      <c r="D59" s="33"/>
      <c r="E59" s="34"/>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272"/>
      <c r="AQ59" s="272"/>
      <c r="AR59" s="220"/>
      <c r="AS59" s="221"/>
      <c r="AT59" s="140"/>
      <c r="AU59" s="140"/>
      <c r="AV59" s="140"/>
      <c r="AW59" s="140"/>
      <c r="AX59" s="140"/>
      <c r="AY59" s="140"/>
      <c r="AZ59" s="140"/>
      <c r="BA59" s="140"/>
      <c r="BB59" s="140"/>
      <c r="BC59" s="140"/>
      <c r="BD59" s="140"/>
      <c r="BE59" s="140"/>
      <c r="BF59" s="140"/>
      <c r="BG59" s="140"/>
      <c r="BH59" s="140"/>
      <c r="BI59" s="140"/>
      <c r="BJ59" s="152"/>
      <c r="BK59" s="181"/>
      <c r="BL59" s="154"/>
      <c r="BM59" s="222"/>
    </row>
    <row r="60" spans="2:65" ht="11.25" customHeight="1">
      <c r="B60" s="31"/>
      <c r="C60" s="81"/>
      <c r="D60" s="33"/>
      <c r="E60" s="34"/>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272"/>
      <c r="AP60" s="272"/>
      <c r="AQ60" s="272"/>
      <c r="AR60" s="220"/>
      <c r="AS60" s="221"/>
      <c r="AT60" s="140"/>
      <c r="AU60" s="140"/>
      <c r="AV60" s="140"/>
      <c r="AW60" s="140"/>
      <c r="AX60" s="140"/>
      <c r="AY60" s="140"/>
      <c r="AZ60" s="140"/>
      <c r="BA60" s="140"/>
      <c r="BB60" s="140"/>
      <c r="BC60" s="140"/>
      <c r="BD60" s="140"/>
      <c r="BE60" s="140"/>
      <c r="BF60" s="140"/>
      <c r="BG60" s="140"/>
      <c r="BH60" s="140"/>
      <c r="BI60" s="140"/>
      <c r="BJ60" s="152"/>
      <c r="BK60" s="181"/>
      <c r="BL60" s="154"/>
      <c r="BM60" s="222"/>
    </row>
    <row r="61" spans="2:65" ht="11.25" customHeight="1">
      <c r="B61" s="31"/>
      <c r="C61" s="81"/>
      <c r="D61" s="33"/>
      <c r="E61" s="34"/>
      <c r="F61" s="272"/>
      <c r="G61" s="272"/>
      <c r="H61" s="272"/>
      <c r="I61" s="272"/>
      <c r="J61" s="272"/>
      <c r="K61" s="272"/>
      <c r="L61" s="272"/>
      <c r="M61" s="272"/>
      <c r="N61" s="272"/>
      <c r="O61" s="272"/>
      <c r="P61" s="272"/>
      <c r="Q61" s="272"/>
      <c r="R61" s="272"/>
      <c r="S61" s="272"/>
      <c r="T61" s="272"/>
      <c r="U61" s="272"/>
      <c r="V61" s="272"/>
      <c r="W61" s="272"/>
      <c r="X61" s="272"/>
      <c r="Y61" s="272"/>
      <c r="Z61" s="272"/>
      <c r="AA61" s="272"/>
      <c r="AB61" s="272"/>
      <c r="AC61" s="272"/>
      <c r="AD61" s="272"/>
      <c r="AE61" s="272"/>
      <c r="AF61" s="272"/>
      <c r="AG61" s="272"/>
      <c r="AH61" s="272"/>
      <c r="AI61" s="272"/>
      <c r="AJ61" s="272"/>
      <c r="AK61" s="272"/>
      <c r="AL61" s="272"/>
      <c r="AM61" s="272"/>
      <c r="AN61" s="272"/>
      <c r="AO61" s="272"/>
      <c r="AP61" s="272"/>
      <c r="AQ61" s="272"/>
      <c r="AR61" s="220"/>
      <c r="AS61" s="221"/>
      <c r="AT61" s="140"/>
      <c r="AU61" s="140"/>
      <c r="AV61" s="140"/>
      <c r="AW61" s="140"/>
      <c r="AX61" s="140"/>
      <c r="AY61" s="140"/>
      <c r="AZ61" s="140"/>
      <c r="BA61" s="140"/>
      <c r="BB61" s="140"/>
      <c r="BC61" s="140"/>
      <c r="BD61" s="140"/>
      <c r="BE61" s="140"/>
      <c r="BF61" s="140"/>
      <c r="BG61" s="140"/>
      <c r="BH61" s="140"/>
      <c r="BI61" s="140"/>
      <c r="BJ61" s="152"/>
      <c r="BK61" s="181"/>
      <c r="BL61" s="154"/>
      <c r="BM61" s="222"/>
    </row>
    <row r="62" spans="2:65" ht="11.25" customHeight="1">
      <c r="B62" s="31"/>
      <c r="C62" s="81"/>
      <c r="D62" s="33"/>
      <c r="E62" s="34"/>
      <c r="F62" s="272"/>
      <c r="G62" s="272"/>
      <c r="H62" s="272"/>
      <c r="I62" s="272"/>
      <c r="J62" s="272"/>
      <c r="K62" s="272"/>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272"/>
      <c r="AP62" s="272"/>
      <c r="AQ62" s="272"/>
      <c r="AR62" s="220"/>
      <c r="AS62" s="221"/>
      <c r="AT62" s="140"/>
      <c r="AU62" s="140"/>
      <c r="AV62" s="140"/>
      <c r="AW62" s="140"/>
      <c r="AX62" s="140"/>
      <c r="AY62" s="140"/>
      <c r="AZ62" s="140"/>
      <c r="BA62" s="140"/>
      <c r="BB62" s="140"/>
      <c r="BC62" s="140"/>
      <c r="BD62" s="140"/>
      <c r="BE62" s="140"/>
      <c r="BF62" s="140"/>
      <c r="BG62" s="140"/>
      <c r="BH62" s="140"/>
      <c r="BI62" s="140"/>
      <c r="BJ62" s="152"/>
      <c r="BK62" s="181"/>
      <c r="BL62" s="154"/>
      <c r="BM62" s="222"/>
    </row>
    <row r="63" spans="2:65" ht="11.25" customHeight="1">
      <c r="B63" s="31"/>
      <c r="C63" s="81"/>
      <c r="D63" s="33"/>
      <c r="E63" s="34"/>
      <c r="F63" s="272"/>
      <c r="G63" s="272"/>
      <c r="H63" s="272"/>
      <c r="I63" s="272"/>
      <c r="J63" s="272"/>
      <c r="K63" s="272"/>
      <c r="L63" s="272"/>
      <c r="M63" s="272"/>
      <c r="N63" s="272"/>
      <c r="O63" s="272"/>
      <c r="P63" s="272"/>
      <c r="Q63" s="272"/>
      <c r="R63" s="272"/>
      <c r="S63" s="272"/>
      <c r="T63" s="272"/>
      <c r="U63" s="272"/>
      <c r="V63" s="272"/>
      <c r="W63" s="272"/>
      <c r="X63" s="272"/>
      <c r="Y63" s="272"/>
      <c r="Z63" s="272"/>
      <c r="AA63" s="272"/>
      <c r="AB63" s="272"/>
      <c r="AC63" s="272"/>
      <c r="AD63" s="272"/>
      <c r="AE63" s="272"/>
      <c r="AF63" s="272"/>
      <c r="AG63" s="272"/>
      <c r="AH63" s="272"/>
      <c r="AI63" s="272"/>
      <c r="AJ63" s="272"/>
      <c r="AK63" s="272"/>
      <c r="AL63" s="272"/>
      <c r="AM63" s="272"/>
      <c r="AN63" s="272"/>
      <c r="AO63" s="272"/>
      <c r="AP63" s="272"/>
      <c r="AQ63" s="272"/>
      <c r="AR63" s="220"/>
      <c r="AS63" s="221"/>
      <c r="AT63" s="140"/>
      <c r="AU63" s="140"/>
      <c r="BJ63" s="152"/>
      <c r="BK63" s="181"/>
      <c r="BL63" s="154"/>
      <c r="BM63" s="222"/>
    </row>
    <row r="64" spans="2:65" ht="11.25" customHeight="1">
      <c r="B64" s="31"/>
      <c r="C64" s="81"/>
      <c r="D64" s="33"/>
      <c r="E64" s="34"/>
      <c r="F64" s="272"/>
      <c r="G64" s="272"/>
      <c r="H64" s="272"/>
      <c r="I64" s="272"/>
      <c r="J64" s="272"/>
      <c r="K64" s="272"/>
      <c r="L64" s="272"/>
      <c r="M64" s="272"/>
      <c r="N64" s="272"/>
      <c r="O64" s="272"/>
      <c r="P64" s="272"/>
      <c r="Q64" s="272"/>
      <c r="R64" s="272"/>
      <c r="S64" s="272"/>
      <c r="T64" s="272"/>
      <c r="U64" s="272"/>
      <c r="V64" s="272"/>
      <c r="W64" s="272"/>
      <c r="X64" s="272"/>
      <c r="Y64" s="272"/>
      <c r="Z64" s="272"/>
      <c r="AA64" s="272"/>
      <c r="AB64" s="272"/>
      <c r="AC64" s="272"/>
      <c r="AD64" s="272"/>
      <c r="AE64" s="272"/>
      <c r="AF64" s="272"/>
      <c r="AG64" s="272"/>
      <c r="AH64" s="272"/>
      <c r="AI64" s="272"/>
      <c r="AJ64" s="272"/>
      <c r="AK64" s="272"/>
      <c r="AL64" s="272"/>
      <c r="AM64" s="272"/>
      <c r="AN64" s="272"/>
      <c r="AO64" s="272"/>
      <c r="AP64" s="272"/>
      <c r="AQ64" s="272"/>
      <c r="AR64" s="220"/>
      <c r="AS64" s="221"/>
      <c r="AT64" s="140"/>
      <c r="AU64" s="140"/>
      <c r="BJ64" s="152"/>
      <c r="BK64" s="181"/>
      <c r="BL64" s="154"/>
      <c r="BM64" s="222"/>
    </row>
    <row r="65" spans="1:68" ht="11.25" customHeight="1">
      <c r="B65" s="31"/>
      <c r="C65" s="81"/>
      <c r="D65" s="33"/>
      <c r="E65" s="34"/>
      <c r="F65" s="272"/>
      <c r="G65" s="272"/>
      <c r="H65" s="272"/>
      <c r="I65" s="272"/>
      <c r="J65" s="272"/>
      <c r="K65" s="272"/>
      <c r="L65" s="272"/>
      <c r="M65" s="272"/>
      <c r="N65" s="272"/>
      <c r="O65" s="272"/>
      <c r="P65" s="272"/>
      <c r="Q65" s="272"/>
      <c r="R65" s="272"/>
      <c r="S65" s="272"/>
      <c r="T65" s="272"/>
      <c r="U65" s="272"/>
      <c r="V65" s="272"/>
      <c r="W65" s="272"/>
      <c r="X65" s="272"/>
      <c r="Y65" s="272"/>
      <c r="Z65" s="272"/>
      <c r="AA65" s="272"/>
      <c r="AB65" s="272"/>
      <c r="AC65" s="272"/>
      <c r="AD65" s="272"/>
      <c r="AE65" s="272"/>
      <c r="AF65" s="272"/>
      <c r="AG65" s="272"/>
      <c r="AH65" s="272"/>
      <c r="AI65" s="272"/>
      <c r="AJ65" s="272"/>
      <c r="AK65" s="272"/>
      <c r="AL65" s="272"/>
      <c r="AM65" s="272"/>
      <c r="AN65" s="272"/>
      <c r="AO65" s="272"/>
      <c r="AP65" s="272"/>
      <c r="AQ65" s="272"/>
      <c r="AR65" s="220"/>
      <c r="AS65" s="221"/>
      <c r="AT65" s="140"/>
      <c r="AU65" s="140"/>
      <c r="BJ65" s="152"/>
      <c r="BK65" s="181"/>
      <c r="BL65" s="154"/>
      <c r="BM65" s="222"/>
    </row>
    <row r="66" spans="1:68" ht="11.25" customHeight="1">
      <c r="B66" s="31"/>
      <c r="C66" s="81"/>
      <c r="D66" s="33"/>
      <c r="E66" s="34"/>
      <c r="F66" s="272"/>
      <c r="G66" s="272"/>
      <c r="H66" s="272"/>
      <c r="I66" s="272"/>
      <c r="J66" s="272"/>
      <c r="K66" s="272"/>
      <c r="L66" s="272"/>
      <c r="M66" s="272"/>
      <c r="N66" s="272"/>
      <c r="O66" s="272"/>
      <c r="P66" s="272"/>
      <c r="Q66" s="272"/>
      <c r="R66" s="272"/>
      <c r="S66" s="272"/>
      <c r="T66" s="272"/>
      <c r="U66" s="272"/>
      <c r="V66" s="272"/>
      <c r="W66" s="272"/>
      <c r="X66" s="272"/>
      <c r="Y66" s="272"/>
      <c r="Z66" s="272"/>
      <c r="AA66" s="272"/>
      <c r="AB66" s="272"/>
      <c r="AC66" s="272"/>
      <c r="AD66" s="272"/>
      <c r="AE66" s="272"/>
      <c r="AF66" s="272"/>
      <c r="AG66" s="272"/>
      <c r="AH66" s="272"/>
      <c r="AI66" s="272"/>
      <c r="AJ66" s="272"/>
      <c r="AK66" s="272"/>
      <c r="AL66" s="272"/>
      <c r="AM66" s="272"/>
      <c r="AN66" s="272"/>
      <c r="AO66" s="272"/>
      <c r="AP66" s="272"/>
      <c r="AQ66" s="272"/>
      <c r="AR66" s="220"/>
      <c r="AS66" s="221"/>
      <c r="AT66" s="140"/>
      <c r="AU66" s="140"/>
      <c r="AV66" s="140"/>
      <c r="AW66" s="140"/>
      <c r="AX66" s="140"/>
      <c r="AY66" s="140"/>
      <c r="AZ66" s="140"/>
      <c r="BA66" s="140"/>
      <c r="BB66" s="140"/>
      <c r="BC66" s="140"/>
      <c r="BD66" s="140"/>
      <c r="BE66" s="140"/>
      <c r="BF66" s="140"/>
      <c r="BG66" s="140"/>
      <c r="BH66" s="140"/>
      <c r="BI66" s="140"/>
      <c r="BJ66" s="152"/>
      <c r="BK66" s="181"/>
      <c r="BL66" s="154"/>
      <c r="BM66" s="222"/>
    </row>
    <row r="67" spans="1:68" ht="6" customHeight="1" thickBot="1">
      <c r="B67" s="36"/>
      <c r="C67" s="24"/>
      <c r="D67" s="37"/>
      <c r="E67" s="38"/>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42"/>
      <c r="AS67" s="180"/>
      <c r="AT67" s="128"/>
      <c r="AU67" s="128"/>
      <c r="AV67" s="128"/>
      <c r="AW67" s="128"/>
      <c r="AX67" s="128"/>
      <c r="AY67" s="128"/>
      <c r="AZ67" s="128"/>
      <c r="BA67" s="128"/>
      <c r="BB67" s="128"/>
      <c r="BC67" s="128"/>
      <c r="BD67" s="128"/>
      <c r="BE67" s="128"/>
      <c r="BF67" s="128"/>
      <c r="BG67" s="128"/>
      <c r="BH67" s="128"/>
      <c r="BI67" s="128"/>
      <c r="BJ67" s="128"/>
      <c r="BK67" s="180"/>
      <c r="BL67" s="128"/>
      <c r="BM67" s="199"/>
    </row>
    <row r="68" spans="1:68" ht="6" customHeight="1">
      <c r="B68" s="26"/>
      <c r="C68" s="27"/>
      <c r="D68" s="28"/>
      <c r="E68" s="29"/>
      <c r="F68" s="30"/>
      <c r="G68" s="30"/>
      <c r="H68" s="30"/>
      <c r="I68" s="30"/>
      <c r="J68" s="30"/>
      <c r="K68" s="30"/>
      <c r="L68" s="30"/>
      <c r="M68" s="30"/>
      <c r="N68" s="30"/>
      <c r="O68" s="30"/>
      <c r="P68" s="30"/>
      <c r="Q68" s="30"/>
      <c r="R68" s="30"/>
      <c r="S68" s="30"/>
      <c r="T68" s="30"/>
      <c r="U68" s="30"/>
      <c r="V68" s="30"/>
      <c r="W68" s="30"/>
      <c r="X68" s="30"/>
      <c r="Y68" s="30"/>
      <c r="Z68" s="30"/>
      <c r="AA68" s="127"/>
      <c r="AB68" s="127"/>
      <c r="AS68" s="29"/>
      <c r="AT68" s="30"/>
      <c r="AU68" s="30"/>
      <c r="AV68" s="30"/>
      <c r="AW68" s="30"/>
      <c r="AX68" s="30"/>
      <c r="AY68" s="30"/>
      <c r="AZ68" s="30"/>
      <c r="BA68" s="30"/>
      <c r="BB68" s="30"/>
      <c r="BC68" s="30"/>
      <c r="BD68" s="30"/>
      <c r="BE68" s="30"/>
      <c r="BF68" s="30"/>
      <c r="BG68" s="30"/>
      <c r="BH68" s="30"/>
      <c r="BI68" s="30"/>
      <c r="BJ68" s="30"/>
      <c r="BK68" s="178"/>
      <c r="BM68" s="200"/>
    </row>
    <row r="69" spans="1:68" ht="11.25" customHeight="1">
      <c r="B69" s="31"/>
      <c r="C69" s="144">
        <v>121</v>
      </c>
      <c r="D69" s="33"/>
      <c r="E69" s="34"/>
      <c r="F69" s="271" t="s">
        <v>70</v>
      </c>
      <c r="G69" s="271"/>
      <c r="H69" s="271"/>
      <c r="I69" s="271"/>
      <c r="J69" s="271"/>
      <c r="K69" s="271"/>
      <c r="L69" s="271"/>
      <c r="M69" s="271"/>
      <c r="N69" s="271"/>
      <c r="O69" s="271"/>
      <c r="P69" s="271"/>
      <c r="Q69" s="271"/>
      <c r="R69" s="271"/>
      <c r="S69" s="271"/>
      <c r="T69" s="271"/>
      <c r="U69" s="271"/>
      <c r="V69" s="271"/>
      <c r="W69" s="271"/>
      <c r="X69" s="271"/>
      <c r="Y69" s="271"/>
      <c r="Z69" s="271"/>
      <c r="AA69" s="271"/>
      <c r="AB69" s="271"/>
      <c r="AC69" s="271"/>
      <c r="AD69" s="271"/>
      <c r="AE69" s="271"/>
      <c r="AF69" s="271"/>
      <c r="AG69" s="271"/>
      <c r="AH69" s="271"/>
      <c r="AI69" s="271"/>
      <c r="AJ69" s="271"/>
      <c r="AK69" s="271"/>
      <c r="AL69" s="271"/>
      <c r="AM69" s="271"/>
      <c r="AN69" s="271"/>
      <c r="AO69" s="271"/>
      <c r="AP69" s="271"/>
      <c r="AQ69" s="271"/>
      <c r="AS69" s="34"/>
      <c r="AT69" s="50"/>
      <c r="AU69" s="135"/>
      <c r="AV69" s="50"/>
      <c r="AW69" s="51"/>
      <c r="AX69" s="51"/>
      <c r="AY69" s="51"/>
      <c r="AZ69" s="51"/>
      <c r="BA69" s="51"/>
      <c r="BB69" s="51"/>
      <c r="BC69" s="51"/>
      <c r="BD69" s="51"/>
      <c r="BE69" s="51"/>
      <c r="BF69" s="51"/>
      <c r="BG69" s="51"/>
      <c r="BH69" s="51"/>
      <c r="BI69" s="51"/>
      <c r="BJ69" s="51"/>
      <c r="BK69" s="178"/>
      <c r="BM69" s="200"/>
      <c r="BP69" s="66"/>
    </row>
    <row r="70" spans="1:68" ht="11.25" customHeight="1">
      <c r="B70" s="31"/>
      <c r="C70" s="144"/>
      <c r="D70" s="33"/>
      <c r="E70" s="34"/>
      <c r="F70" s="271"/>
      <c r="G70" s="271"/>
      <c r="H70" s="271"/>
      <c r="I70" s="271"/>
      <c r="J70" s="271"/>
      <c r="K70" s="271"/>
      <c r="L70" s="271"/>
      <c r="M70" s="271"/>
      <c r="N70" s="271"/>
      <c r="O70" s="271"/>
      <c r="P70" s="271"/>
      <c r="Q70" s="271"/>
      <c r="R70" s="271"/>
      <c r="S70" s="271"/>
      <c r="T70" s="271"/>
      <c r="U70" s="271"/>
      <c r="V70" s="271"/>
      <c r="W70" s="271"/>
      <c r="X70" s="271"/>
      <c r="Y70" s="271"/>
      <c r="Z70" s="271"/>
      <c r="AA70" s="271"/>
      <c r="AB70" s="271"/>
      <c r="AC70" s="271"/>
      <c r="AD70" s="271"/>
      <c r="AE70" s="271"/>
      <c r="AF70" s="271"/>
      <c r="AG70" s="271"/>
      <c r="AH70" s="271"/>
      <c r="AI70" s="271"/>
      <c r="AJ70" s="271"/>
      <c r="AK70" s="271"/>
      <c r="AL70" s="271"/>
      <c r="AM70" s="271"/>
      <c r="AN70" s="271"/>
      <c r="AO70" s="271"/>
      <c r="AP70" s="271"/>
      <c r="AQ70" s="271"/>
      <c r="AS70" s="34"/>
      <c r="AT70" s="280" t="s">
        <v>71</v>
      </c>
      <c r="AU70" s="280"/>
      <c r="AV70" s="280"/>
      <c r="AW70" s="280"/>
      <c r="AX70" s="280"/>
      <c r="AY70" s="280"/>
      <c r="AZ70" s="280"/>
      <c r="BA70" s="280"/>
      <c r="BB70" s="280"/>
      <c r="BC70" s="280"/>
      <c r="BD70" s="280"/>
      <c r="BE70" s="280"/>
      <c r="BF70" s="280"/>
      <c r="BG70" s="280"/>
      <c r="BH70" s="280"/>
      <c r="BI70" s="280"/>
      <c r="BJ70" s="51"/>
      <c r="BK70" s="178"/>
      <c r="BM70" s="200"/>
      <c r="BP70" s="66"/>
    </row>
    <row r="71" spans="1:68" ht="11.25" customHeight="1">
      <c r="B71" s="31"/>
      <c r="C71" s="144"/>
      <c r="D71" s="33"/>
      <c r="E71" s="34"/>
      <c r="F71" s="271"/>
      <c r="G71" s="271"/>
      <c r="H71" s="271"/>
      <c r="I71" s="271"/>
      <c r="J71" s="271"/>
      <c r="K71" s="271"/>
      <c r="L71" s="271"/>
      <c r="M71" s="271"/>
      <c r="N71" s="271"/>
      <c r="O71" s="271"/>
      <c r="P71" s="271"/>
      <c r="Q71" s="271"/>
      <c r="R71" s="271"/>
      <c r="S71" s="271"/>
      <c r="T71" s="271"/>
      <c r="U71" s="271"/>
      <c r="V71" s="271"/>
      <c r="W71" s="271"/>
      <c r="X71" s="271"/>
      <c r="Y71" s="271"/>
      <c r="Z71" s="271"/>
      <c r="AA71" s="271"/>
      <c r="AB71" s="271"/>
      <c r="AC71" s="271"/>
      <c r="AD71" s="271"/>
      <c r="AE71" s="271"/>
      <c r="AF71" s="271"/>
      <c r="AG71" s="271"/>
      <c r="AH71" s="271"/>
      <c r="AI71" s="271"/>
      <c r="AJ71" s="271"/>
      <c r="AK71" s="271"/>
      <c r="AL71" s="271"/>
      <c r="AM71" s="271"/>
      <c r="AN71" s="271"/>
      <c r="AO71" s="271"/>
      <c r="AP71" s="271"/>
      <c r="AQ71" s="271"/>
      <c r="AS71" s="34"/>
      <c r="AT71" s="51"/>
      <c r="AU71" s="51"/>
      <c r="BJ71" s="51"/>
      <c r="BK71" s="178"/>
      <c r="BM71" s="200"/>
      <c r="BP71" s="66"/>
    </row>
    <row r="72" spans="1:68" ht="11.25" customHeight="1">
      <c r="B72" s="31"/>
      <c r="C72" s="144"/>
      <c r="D72" s="33"/>
      <c r="E72" s="34"/>
      <c r="F72" s="271"/>
      <c r="G72" s="271"/>
      <c r="H72" s="271"/>
      <c r="I72" s="271"/>
      <c r="J72" s="271"/>
      <c r="K72" s="271"/>
      <c r="L72" s="271"/>
      <c r="M72" s="271"/>
      <c r="N72" s="271"/>
      <c r="O72" s="271"/>
      <c r="P72" s="271"/>
      <c r="Q72" s="271"/>
      <c r="R72" s="271"/>
      <c r="S72" s="271"/>
      <c r="T72" s="271"/>
      <c r="U72" s="271"/>
      <c r="V72" s="271"/>
      <c r="W72" s="271"/>
      <c r="X72" s="271"/>
      <c r="Y72" s="271"/>
      <c r="Z72" s="271"/>
      <c r="AA72" s="271"/>
      <c r="AB72" s="271"/>
      <c r="AC72" s="271"/>
      <c r="AD72" s="271"/>
      <c r="AE72" s="271"/>
      <c r="AF72" s="271"/>
      <c r="AG72" s="271"/>
      <c r="AH72" s="271"/>
      <c r="AI72" s="271"/>
      <c r="AJ72" s="271"/>
      <c r="AK72" s="271"/>
      <c r="AL72" s="271"/>
      <c r="AM72" s="271"/>
      <c r="AN72" s="271"/>
      <c r="AO72" s="271"/>
      <c r="AP72" s="271"/>
      <c r="AQ72" s="271"/>
      <c r="AS72" s="34"/>
      <c r="AT72" s="51"/>
      <c r="AU72" s="51"/>
      <c r="AV72" s="51"/>
      <c r="AW72" s="51"/>
      <c r="AX72" s="66"/>
      <c r="AY72" s="66"/>
      <c r="AZ72" s="66"/>
      <c r="BA72" s="66"/>
      <c r="BB72" s="44"/>
      <c r="BC72" s="45"/>
      <c r="BD72" s="44"/>
      <c r="BE72" s="45"/>
      <c r="BF72" s="57"/>
      <c r="BG72" s="45"/>
      <c r="BH72" s="57"/>
      <c r="BI72" s="45"/>
      <c r="BJ72" s="51"/>
      <c r="BK72" s="178"/>
      <c r="BM72" s="200"/>
      <c r="BP72" s="66"/>
    </row>
    <row r="73" spans="1:68" ht="11.25" customHeight="1">
      <c r="B73" s="31"/>
      <c r="C73" s="81"/>
      <c r="D73" s="33"/>
      <c r="E73" s="34"/>
      <c r="F73" s="271"/>
      <c r="G73" s="271"/>
      <c r="H73" s="271"/>
      <c r="I73" s="271"/>
      <c r="J73" s="271"/>
      <c r="K73" s="271"/>
      <c r="L73" s="271"/>
      <c r="M73" s="271"/>
      <c r="N73" s="271"/>
      <c r="O73" s="271"/>
      <c r="P73" s="271"/>
      <c r="Q73" s="271"/>
      <c r="R73" s="271"/>
      <c r="S73" s="271"/>
      <c r="T73" s="271"/>
      <c r="U73" s="271"/>
      <c r="V73" s="271"/>
      <c r="W73" s="271"/>
      <c r="X73" s="271"/>
      <c r="Y73" s="271"/>
      <c r="Z73" s="271"/>
      <c r="AA73" s="271"/>
      <c r="AB73" s="271"/>
      <c r="AC73" s="271"/>
      <c r="AD73" s="271"/>
      <c r="AE73" s="271"/>
      <c r="AF73" s="271"/>
      <c r="AG73" s="271"/>
      <c r="AH73" s="271"/>
      <c r="AI73" s="271"/>
      <c r="AJ73" s="271"/>
      <c r="AK73" s="271"/>
      <c r="AL73" s="271"/>
      <c r="AM73" s="271"/>
      <c r="AN73" s="271"/>
      <c r="AO73" s="271"/>
      <c r="AP73" s="271"/>
      <c r="AQ73" s="271"/>
      <c r="AS73" s="34"/>
      <c r="AT73" s="51"/>
      <c r="AU73" s="51"/>
      <c r="AV73" s="51"/>
      <c r="AW73" s="51"/>
      <c r="AX73" s="66"/>
      <c r="AY73" s="66"/>
      <c r="AZ73" s="66"/>
      <c r="BA73" s="66"/>
      <c r="BB73" s="48"/>
      <c r="BC73" s="49"/>
      <c r="BD73" s="48"/>
      <c r="BE73" s="49"/>
      <c r="BF73" s="50"/>
      <c r="BG73" s="49"/>
      <c r="BH73" s="50"/>
      <c r="BI73" s="49"/>
      <c r="BJ73" s="51"/>
      <c r="BK73" s="178"/>
      <c r="BM73" s="200"/>
    </row>
    <row r="74" spans="1:68" ht="11.25" customHeight="1">
      <c r="B74" s="31"/>
      <c r="C74" s="81"/>
      <c r="D74" s="33"/>
      <c r="E74" s="34"/>
      <c r="F74" s="271"/>
      <c r="G74" s="271"/>
      <c r="H74" s="271"/>
      <c r="I74" s="271"/>
      <c r="J74" s="271"/>
      <c r="K74" s="271"/>
      <c r="L74" s="271"/>
      <c r="M74" s="271"/>
      <c r="N74" s="271"/>
      <c r="O74" s="271"/>
      <c r="P74" s="271"/>
      <c r="Q74" s="271"/>
      <c r="R74" s="271"/>
      <c r="S74" s="271"/>
      <c r="T74" s="271"/>
      <c r="U74" s="271"/>
      <c r="V74" s="271"/>
      <c r="W74" s="271"/>
      <c r="X74" s="271"/>
      <c r="Y74" s="271"/>
      <c r="Z74" s="271"/>
      <c r="AA74" s="271"/>
      <c r="AB74" s="271"/>
      <c r="AC74" s="271"/>
      <c r="AD74" s="271"/>
      <c r="AE74" s="271"/>
      <c r="AF74" s="271"/>
      <c r="AG74" s="271"/>
      <c r="AH74" s="271"/>
      <c r="AI74" s="271"/>
      <c r="AJ74" s="271"/>
      <c r="AK74" s="271"/>
      <c r="AL74" s="271"/>
      <c r="AM74" s="271"/>
      <c r="AN74" s="271"/>
      <c r="AO74" s="271"/>
      <c r="AP74" s="271"/>
      <c r="AQ74" s="271"/>
      <c r="AS74" s="34"/>
      <c r="AT74" s="51"/>
      <c r="AU74" s="66"/>
      <c r="AV74" s="142"/>
      <c r="AW74" s="142"/>
      <c r="AX74" s="142"/>
      <c r="AY74" s="142"/>
      <c r="AZ74" s="142"/>
      <c r="BA74" s="142"/>
      <c r="BB74" s="142"/>
      <c r="BC74" s="142"/>
      <c r="BD74" s="142"/>
      <c r="BE74" s="142"/>
      <c r="BF74" s="142"/>
      <c r="BG74" s="142"/>
      <c r="BH74" s="142"/>
      <c r="BI74" s="142" t="s">
        <v>72</v>
      </c>
      <c r="BJ74" s="51"/>
      <c r="BK74" s="178"/>
      <c r="BM74" s="200"/>
    </row>
    <row r="75" spans="1:68" ht="6" customHeight="1" thickBot="1">
      <c r="B75" s="36"/>
      <c r="C75" s="24"/>
      <c r="D75" s="37"/>
      <c r="E75" s="38"/>
      <c r="F75" s="23"/>
      <c r="G75" s="23"/>
      <c r="H75" s="23"/>
      <c r="I75" s="23"/>
      <c r="J75" s="23"/>
      <c r="K75" s="23"/>
      <c r="L75" s="23"/>
      <c r="M75" s="23"/>
      <c r="N75" s="23"/>
      <c r="O75" s="23"/>
      <c r="P75" s="23"/>
      <c r="Q75" s="23"/>
      <c r="R75" s="23"/>
      <c r="S75" s="23"/>
      <c r="T75" s="23"/>
      <c r="U75" s="23"/>
      <c r="V75" s="23"/>
      <c r="W75" s="23"/>
      <c r="X75" s="23"/>
      <c r="Y75" s="23"/>
      <c r="Z75" s="23"/>
      <c r="AA75" s="128"/>
      <c r="AB75" s="128"/>
      <c r="AC75" s="128"/>
      <c r="AD75" s="128"/>
      <c r="AE75" s="128"/>
      <c r="AF75" s="128"/>
      <c r="AG75" s="128"/>
      <c r="AH75" s="128"/>
      <c r="AI75" s="128"/>
      <c r="AJ75" s="128"/>
      <c r="AK75" s="128"/>
      <c r="AL75" s="128"/>
      <c r="AM75" s="128"/>
      <c r="AN75" s="128"/>
      <c r="AO75" s="128"/>
      <c r="AP75" s="128"/>
      <c r="AQ75" s="128"/>
      <c r="AR75" s="128"/>
      <c r="AS75" s="38"/>
      <c r="AT75" s="23"/>
      <c r="AU75" s="23"/>
      <c r="AV75" s="23"/>
      <c r="AW75" s="23"/>
      <c r="AX75" s="23"/>
      <c r="AY75" s="23"/>
      <c r="AZ75" s="23"/>
      <c r="BA75" s="23"/>
      <c r="BB75" s="23"/>
      <c r="BC75" s="23"/>
      <c r="BD75" s="23"/>
      <c r="BE75" s="23"/>
      <c r="BF75" s="23"/>
      <c r="BG75" s="23"/>
      <c r="BH75" s="23"/>
      <c r="BI75" s="23"/>
      <c r="BJ75" s="23"/>
      <c r="BK75" s="180"/>
      <c r="BL75" s="128"/>
      <c r="BM75" s="199"/>
    </row>
    <row r="76" spans="1:68" s="66" customFormat="1" ht="6" customHeight="1">
      <c r="A76" s="51"/>
      <c r="B76" s="26"/>
      <c r="C76" s="81"/>
      <c r="D76" s="33"/>
      <c r="E76" s="34"/>
      <c r="F76" s="51"/>
      <c r="G76" s="51"/>
      <c r="H76" s="51"/>
      <c r="I76" s="51"/>
      <c r="J76" s="51"/>
      <c r="K76" s="51"/>
      <c r="L76" s="51"/>
      <c r="M76" s="51"/>
      <c r="N76" s="51"/>
      <c r="O76" s="51"/>
      <c r="P76" s="51"/>
      <c r="Q76"/>
      <c r="R76"/>
      <c r="S76"/>
      <c r="T76"/>
      <c r="U76"/>
      <c r="V76"/>
      <c r="W76"/>
      <c r="X76"/>
      <c r="Y76"/>
      <c r="Z76"/>
      <c r="AA76"/>
      <c r="AB76"/>
      <c r="AC76"/>
      <c r="AD76"/>
      <c r="AE76"/>
      <c r="AF76"/>
      <c r="AG76"/>
      <c r="AH76"/>
      <c r="AQ76" s="30"/>
      <c r="AR76" s="30"/>
      <c r="AS76" s="30"/>
      <c r="AT76" s="30"/>
      <c r="AU76" s="30"/>
      <c r="AV76" s="30"/>
      <c r="AW76" s="30"/>
      <c r="AX76" s="30"/>
      <c r="AY76" s="30"/>
      <c r="AZ76" s="30"/>
      <c r="BA76" s="30"/>
      <c r="BB76" s="30"/>
      <c r="BC76" s="30"/>
      <c r="BD76" s="30"/>
      <c r="BE76" s="30"/>
      <c r="BF76" s="30"/>
      <c r="BG76" s="30"/>
      <c r="BH76" s="30"/>
      <c r="BI76" s="130"/>
      <c r="BJ76" s="130"/>
      <c r="BK76" s="185"/>
      <c r="BL76" s="130"/>
      <c r="BM76" s="200"/>
    </row>
    <row r="77" spans="1:68" s="66" customFormat="1" ht="11.25" customHeight="1">
      <c r="A77" s="51"/>
      <c r="B77" s="31"/>
      <c r="C77" s="123">
        <v>122</v>
      </c>
      <c r="D77" s="33"/>
      <c r="E77" s="34"/>
      <c r="F77" s="219" t="s">
        <v>73</v>
      </c>
      <c r="G77" s="219"/>
      <c r="H77" s="219"/>
      <c r="I77" s="219"/>
      <c r="J77" s="219"/>
      <c r="K77" s="219"/>
      <c r="L77" s="219"/>
      <c r="M77" s="219"/>
      <c r="N77" s="219"/>
      <c r="O77" s="219"/>
      <c r="P77" s="219"/>
      <c r="Q77" s="219"/>
      <c r="R77" s="151"/>
      <c r="S77" s="51"/>
      <c r="T77" s="151"/>
      <c r="U77" s="151"/>
      <c r="V77" s="151"/>
      <c r="W77" s="151"/>
      <c r="Y77" s="151"/>
      <c r="Z77" s="151"/>
      <c r="AA77" s="142" t="s">
        <v>74</v>
      </c>
      <c r="AB77" s="151"/>
      <c r="AC77" s="151"/>
      <c r="AD77" s="151"/>
      <c r="AG77" s="142"/>
      <c r="AH77" s="142"/>
      <c r="AI77" s="142"/>
      <c r="AJ77" s="142"/>
      <c r="AK77" s="142"/>
      <c r="AL77" s="142"/>
      <c r="AM77" s="142"/>
      <c r="AN77" s="142"/>
      <c r="AO77" s="142"/>
      <c r="AP77" s="142"/>
      <c r="AQ77" s="142"/>
      <c r="AR77" s="142" t="s">
        <v>75</v>
      </c>
      <c r="AS77" s="51"/>
      <c r="AT77" s="51"/>
      <c r="AU77" s="51"/>
      <c r="AV77" s="51"/>
      <c r="AW77" s="51"/>
      <c r="AY77" s="46"/>
      <c r="AZ77" s="46"/>
      <c r="BA77" s="46"/>
      <c r="BB77" s="46"/>
      <c r="BC77" s="46"/>
      <c r="BD77" s="46"/>
      <c r="BE77" s="46"/>
      <c r="BG77" s="62"/>
      <c r="BH77" s="51"/>
      <c r="BK77" s="179"/>
      <c r="BM77" s="200"/>
    </row>
    <row r="78" spans="1:68" s="66" customFormat="1" ht="11.25" customHeight="1">
      <c r="A78" s="51"/>
      <c r="B78" s="31"/>
      <c r="C78" s="81"/>
      <c r="D78" s="33"/>
      <c r="E78" s="34"/>
      <c r="F78" s="151"/>
      <c r="G78" s="151"/>
      <c r="H78" s="151"/>
      <c r="I78" s="151"/>
      <c r="J78" s="151"/>
      <c r="K78" s="151"/>
      <c r="L78" s="151"/>
      <c r="M78" s="151"/>
      <c r="N78" s="151"/>
      <c r="O78" s="151"/>
      <c r="P78" s="151"/>
      <c r="Q78" s="151"/>
      <c r="R78" s="151"/>
      <c r="S78" s="151"/>
      <c r="T78" s="151"/>
      <c r="U78" s="151"/>
      <c r="V78" s="151"/>
      <c r="X78" s="151"/>
      <c r="Y78" s="151"/>
      <c r="Z78" s="151"/>
      <c r="AA78" s="63" t="s">
        <v>64</v>
      </c>
      <c r="AB78" s="151"/>
      <c r="AC78" s="151"/>
      <c r="AD78" s="151"/>
      <c r="AE78" s="245"/>
      <c r="AG78" s="63"/>
      <c r="AH78" s="63"/>
      <c r="AI78" s="63"/>
      <c r="AJ78" s="63"/>
      <c r="AK78" s="63"/>
      <c r="AL78" s="63"/>
      <c r="AM78" s="63"/>
      <c r="AN78" s="63"/>
      <c r="AO78" s="63"/>
      <c r="AP78" s="63"/>
      <c r="AQ78" s="63"/>
      <c r="AR78" s="63" t="s">
        <v>76</v>
      </c>
      <c r="AS78" s="51"/>
      <c r="AT78" s="51"/>
      <c r="AU78" s="51"/>
      <c r="AV78" s="51"/>
      <c r="AW78" s="51"/>
      <c r="AY78" s="46"/>
      <c r="AZ78" s="46"/>
      <c r="BA78" s="46"/>
      <c r="BB78" s="46"/>
      <c r="BC78" s="46"/>
      <c r="BD78" s="46"/>
      <c r="BE78" s="46"/>
      <c r="BG78" s="62"/>
      <c r="BH78" s="51"/>
      <c r="BK78" s="179"/>
      <c r="BM78" s="223">
        <v>135</v>
      </c>
    </row>
    <row r="79" spans="1:68" s="66" customFormat="1" ht="6" customHeight="1" thickBot="1">
      <c r="A79" s="51"/>
      <c r="B79" s="36"/>
      <c r="C79" s="24"/>
      <c r="D79" s="37"/>
      <c r="E79" s="38"/>
      <c r="F79" s="23"/>
      <c r="G79" s="23"/>
      <c r="H79" s="23"/>
      <c r="I79" s="23"/>
      <c r="J79" s="23"/>
      <c r="K79" s="23"/>
      <c r="L79" s="23"/>
      <c r="M79" s="23"/>
      <c r="N79" s="23"/>
      <c r="O79" s="23"/>
      <c r="P79" s="23"/>
      <c r="Q79" s="128"/>
      <c r="R79" s="128"/>
      <c r="S79" s="128"/>
      <c r="T79" s="128"/>
      <c r="U79" s="128"/>
      <c r="V79" s="128"/>
      <c r="W79" s="128"/>
      <c r="X79" s="128"/>
      <c r="Y79" s="128"/>
      <c r="Z79" s="128"/>
      <c r="AA79" s="128"/>
      <c r="AB79" s="128"/>
      <c r="AC79" s="128"/>
      <c r="AD79" s="128"/>
      <c r="AE79" s="128"/>
      <c r="AF79" s="128"/>
      <c r="AG79" s="128"/>
      <c r="AH79" s="128"/>
      <c r="AI79" s="131"/>
      <c r="AJ79" s="131"/>
      <c r="AK79" s="131"/>
      <c r="AL79" s="131"/>
      <c r="AM79" s="131"/>
      <c r="AN79" s="131"/>
      <c r="AO79" s="131"/>
      <c r="AP79" s="131"/>
      <c r="AQ79" s="23"/>
      <c r="AR79" s="23"/>
      <c r="AS79" s="23"/>
      <c r="AT79" s="23"/>
      <c r="AU79" s="23"/>
      <c r="AV79" s="23"/>
      <c r="AW79" s="23"/>
      <c r="AX79" s="23"/>
      <c r="AY79" s="23"/>
      <c r="AZ79" s="23"/>
      <c r="BA79" s="23"/>
      <c r="BB79" s="23"/>
      <c r="BC79" s="23"/>
      <c r="BD79" s="23"/>
      <c r="BE79" s="23"/>
      <c r="BF79" s="23"/>
      <c r="BG79" s="23"/>
      <c r="BH79" s="23"/>
      <c r="BI79" s="131"/>
      <c r="BJ79" s="131"/>
      <c r="BK79" s="186"/>
      <c r="BL79" s="131"/>
      <c r="BM79" s="199"/>
    </row>
    <row r="80" spans="1:68" ht="6" customHeight="1" thickBot="1">
      <c r="B80" s="26"/>
      <c r="C80" s="27"/>
      <c r="D80" s="28"/>
      <c r="E80" s="29"/>
      <c r="F80" s="30"/>
      <c r="G80" s="30"/>
      <c r="H80" s="30"/>
      <c r="I80" s="30"/>
      <c r="J80" s="30"/>
      <c r="K80" s="30"/>
      <c r="L80" s="30"/>
      <c r="M80" s="30"/>
      <c r="N80" s="30"/>
      <c r="O80" s="30"/>
      <c r="P80" s="30"/>
      <c r="Q80" s="30"/>
      <c r="R80" s="30"/>
      <c r="S80" s="30"/>
      <c r="T80" s="30"/>
      <c r="U80" s="30"/>
      <c r="V80" s="30"/>
      <c r="W80" s="30"/>
      <c r="X80" s="30"/>
      <c r="Y80" s="30"/>
      <c r="Z80" s="30"/>
      <c r="AA80" s="127"/>
      <c r="AB80" s="127"/>
      <c r="AC80" s="127"/>
      <c r="AD80" s="127"/>
      <c r="AE80" s="127"/>
      <c r="AF80" s="127"/>
      <c r="AG80" s="127"/>
      <c r="AH80" s="127"/>
      <c r="AI80" s="127"/>
      <c r="AJ80" s="127"/>
      <c r="AK80" s="127"/>
      <c r="AL80" s="127"/>
      <c r="AM80" s="127"/>
      <c r="AN80" s="127"/>
      <c r="AO80" s="127"/>
      <c r="AP80" s="127"/>
      <c r="AQ80" s="127"/>
      <c r="AR80" s="127"/>
      <c r="AS80" s="29"/>
      <c r="AT80" s="30"/>
      <c r="AU80" s="30"/>
      <c r="AV80" s="30"/>
      <c r="AW80" s="30"/>
      <c r="AX80" s="30"/>
      <c r="AY80" s="30"/>
      <c r="AZ80" s="30"/>
      <c r="BA80" s="30"/>
      <c r="BB80" s="30"/>
      <c r="BC80" s="30"/>
      <c r="BD80" s="30"/>
      <c r="BE80" s="30"/>
      <c r="BF80" s="30"/>
      <c r="BG80" s="30"/>
      <c r="BH80" s="30"/>
      <c r="BI80" s="30"/>
      <c r="BJ80" s="30"/>
      <c r="BK80" s="183"/>
      <c r="BL80" s="127"/>
      <c r="BM80" s="197"/>
    </row>
    <row r="81" spans="1:65" ht="11.25" customHeight="1">
      <c r="B81" s="31"/>
      <c r="C81" s="144">
        <v>123</v>
      </c>
      <c r="D81" s="33"/>
      <c r="E81" s="34"/>
      <c r="F81" s="271" t="s">
        <v>77</v>
      </c>
      <c r="G81" s="271"/>
      <c r="H81" s="271"/>
      <c r="I81" s="271"/>
      <c r="J81" s="271"/>
      <c r="K81" s="271"/>
      <c r="L81" s="271"/>
      <c r="M81" s="271"/>
      <c r="N81" s="271"/>
      <c r="O81" s="271"/>
      <c r="P81" s="271"/>
      <c r="Q81" s="271"/>
      <c r="R81" s="271"/>
      <c r="S81" s="271"/>
      <c r="T81" s="271"/>
      <c r="U81" s="271"/>
      <c r="V81" s="271"/>
      <c r="W81" s="271"/>
      <c r="X81" s="271"/>
      <c r="Y81" s="271"/>
      <c r="Z81" s="271"/>
      <c r="AA81" s="271"/>
      <c r="AB81" s="271"/>
      <c r="AC81" s="271"/>
      <c r="AD81" s="271"/>
      <c r="AE81" s="271"/>
      <c r="AF81" s="271"/>
      <c r="AG81" s="271"/>
      <c r="AH81" s="271"/>
      <c r="AI81" s="271"/>
      <c r="AJ81" s="271"/>
      <c r="AK81" s="271"/>
      <c r="AL81" s="271"/>
      <c r="AM81" s="271"/>
      <c r="AN81" s="271"/>
      <c r="AO81" s="271"/>
      <c r="AP81" s="271"/>
      <c r="AQ81" s="271"/>
      <c r="AS81" s="34"/>
      <c r="AT81" s="224"/>
      <c r="AU81" s="225"/>
      <c r="AV81" s="225"/>
      <c r="AW81" s="225"/>
      <c r="AX81" s="225"/>
      <c r="AY81" s="225"/>
      <c r="AZ81" s="225"/>
      <c r="BA81" s="225"/>
      <c r="BB81" s="225"/>
      <c r="BC81" s="225"/>
      <c r="BD81" s="225"/>
      <c r="BE81" s="225"/>
      <c r="BF81" s="225"/>
      <c r="BG81" s="225"/>
      <c r="BH81" s="225"/>
      <c r="BI81" s="226"/>
      <c r="BJ81" s="51"/>
      <c r="BK81" s="178"/>
      <c r="BM81" s="200"/>
    </row>
    <row r="82" spans="1:65" ht="11.25" customHeight="1">
      <c r="B82" s="31"/>
      <c r="C82" s="67"/>
      <c r="D82" s="33"/>
      <c r="E82" s="34"/>
      <c r="F82" s="271"/>
      <c r="G82" s="271"/>
      <c r="H82" s="271"/>
      <c r="I82" s="271"/>
      <c r="J82" s="271"/>
      <c r="K82" s="271"/>
      <c r="L82" s="271"/>
      <c r="M82" s="271"/>
      <c r="N82" s="271"/>
      <c r="O82" s="271"/>
      <c r="P82" s="271"/>
      <c r="Q82" s="271"/>
      <c r="R82" s="271"/>
      <c r="S82" s="271"/>
      <c r="T82" s="271"/>
      <c r="U82" s="271"/>
      <c r="V82" s="271"/>
      <c r="W82" s="271"/>
      <c r="X82" s="271"/>
      <c r="Y82" s="271"/>
      <c r="Z82" s="271"/>
      <c r="AA82" s="271"/>
      <c r="AB82" s="271"/>
      <c r="AC82" s="271"/>
      <c r="AD82" s="271"/>
      <c r="AE82" s="271"/>
      <c r="AF82" s="271"/>
      <c r="AG82" s="271"/>
      <c r="AH82" s="271"/>
      <c r="AI82" s="271"/>
      <c r="AJ82" s="271"/>
      <c r="AK82" s="271"/>
      <c r="AL82" s="271"/>
      <c r="AM82" s="271"/>
      <c r="AN82" s="271"/>
      <c r="AO82" s="271"/>
      <c r="AP82" s="271"/>
      <c r="AQ82" s="271"/>
      <c r="AS82" s="34"/>
      <c r="AT82" s="227"/>
      <c r="AU82" s="274" t="s">
        <v>78</v>
      </c>
      <c r="AV82" s="274"/>
      <c r="AW82" s="274"/>
      <c r="AX82" s="274"/>
      <c r="AY82" s="274"/>
      <c r="AZ82" s="274"/>
      <c r="BA82" s="274"/>
      <c r="BB82" s="274"/>
      <c r="BC82" s="274"/>
      <c r="BD82" s="274"/>
      <c r="BE82" s="274"/>
      <c r="BF82" s="274"/>
      <c r="BG82" s="274"/>
      <c r="BH82" s="274"/>
      <c r="BI82" s="228"/>
      <c r="BJ82" s="51"/>
      <c r="BK82" s="178"/>
      <c r="BM82" s="200"/>
    </row>
    <row r="83" spans="1:65" ht="11.25" customHeight="1">
      <c r="B83" s="31"/>
      <c r="C83" s="81" t="s">
        <v>79</v>
      </c>
      <c r="D83" s="33"/>
      <c r="E83" s="34"/>
      <c r="F83" s="271"/>
      <c r="G83" s="271"/>
      <c r="H83" s="271"/>
      <c r="I83" s="271"/>
      <c r="J83" s="271"/>
      <c r="K83" s="271"/>
      <c r="L83" s="271"/>
      <c r="M83" s="271"/>
      <c r="N83" s="271"/>
      <c r="O83" s="271"/>
      <c r="P83" s="271"/>
      <c r="Q83" s="271"/>
      <c r="R83" s="271"/>
      <c r="S83" s="271"/>
      <c r="T83" s="271"/>
      <c r="U83" s="271"/>
      <c r="V83" s="271"/>
      <c r="W83" s="271"/>
      <c r="X83" s="271"/>
      <c r="Y83" s="271"/>
      <c r="Z83" s="271"/>
      <c r="AA83" s="271"/>
      <c r="AB83" s="271"/>
      <c r="AC83" s="271"/>
      <c r="AD83" s="271"/>
      <c r="AE83" s="271"/>
      <c r="AF83" s="271"/>
      <c r="AG83" s="271"/>
      <c r="AH83" s="271"/>
      <c r="AI83" s="271"/>
      <c r="AJ83" s="271"/>
      <c r="AK83" s="271"/>
      <c r="AL83" s="271"/>
      <c r="AM83" s="271"/>
      <c r="AN83" s="271"/>
      <c r="AO83" s="271"/>
      <c r="AP83" s="271"/>
      <c r="AQ83" s="271"/>
      <c r="AS83" s="34"/>
      <c r="AT83" s="227"/>
      <c r="AU83" s="274"/>
      <c r="AV83" s="274"/>
      <c r="AW83" s="274"/>
      <c r="AX83" s="274"/>
      <c r="AY83" s="274"/>
      <c r="AZ83" s="274"/>
      <c r="BA83" s="274"/>
      <c r="BB83" s="274"/>
      <c r="BC83" s="274"/>
      <c r="BD83" s="274"/>
      <c r="BE83" s="274"/>
      <c r="BF83" s="274"/>
      <c r="BG83" s="274"/>
      <c r="BH83" s="274"/>
      <c r="BI83" s="228"/>
      <c r="BJ83" s="51"/>
      <c r="BK83" s="178"/>
      <c r="BM83" s="200"/>
    </row>
    <row r="84" spans="1:65" ht="11.25" customHeight="1" thickBot="1">
      <c r="B84" s="31"/>
      <c r="C84" s="81"/>
      <c r="D84" s="33"/>
      <c r="E84" s="34"/>
      <c r="F84" s="271"/>
      <c r="G84" s="271"/>
      <c r="H84" s="271"/>
      <c r="I84" s="271"/>
      <c r="J84" s="271"/>
      <c r="K84" s="271"/>
      <c r="L84" s="271"/>
      <c r="M84" s="271"/>
      <c r="N84" s="271"/>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71"/>
      <c r="AL84" s="271"/>
      <c r="AM84" s="271"/>
      <c r="AN84" s="271"/>
      <c r="AO84" s="271"/>
      <c r="AP84" s="271"/>
      <c r="AQ84" s="271"/>
      <c r="AS84" s="34"/>
      <c r="AT84" s="229"/>
      <c r="AU84" s="230"/>
      <c r="AV84" s="230"/>
      <c r="AW84" s="230"/>
      <c r="AX84" s="230"/>
      <c r="AY84" s="230"/>
      <c r="AZ84" s="230"/>
      <c r="BA84" s="230"/>
      <c r="BB84" s="230"/>
      <c r="BC84" s="230"/>
      <c r="BD84" s="230"/>
      <c r="BE84" s="230"/>
      <c r="BF84" s="230"/>
      <c r="BG84" s="230"/>
      <c r="BH84" s="230"/>
      <c r="BI84" s="231"/>
      <c r="BJ84" s="51"/>
      <c r="BK84" s="178"/>
      <c r="BM84" s="200"/>
    </row>
    <row r="85" spans="1:65" ht="11.25" customHeight="1">
      <c r="B85" s="31"/>
      <c r="C85" s="81"/>
      <c r="D85" s="33"/>
      <c r="E85" s="34"/>
      <c r="F85" s="271"/>
      <c r="G85" s="271"/>
      <c r="H85" s="271"/>
      <c r="I85" s="271"/>
      <c r="J85" s="271"/>
      <c r="K85" s="271"/>
      <c r="L85" s="271"/>
      <c r="M85" s="271"/>
      <c r="N85" s="271"/>
      <c r="O85" s="271"/>
      <c r="P85" s="271"/>
      <c r="Q85" s="271"/>
      <c r="R85" s="271"/>
      <c r="S85" s="271"/>
      <c r="T85" s="271"/>
      <c r="U85" s="271"/>
      <c r="V85" s="271"/>
      <c r="W85" s="271"/>
      <c r="X85" s="271"/>
      <c r="Y85" s="271"/>
      <c r="Z85" s="271"/>
      <c r="AA85" s="271"/>
      <c r="AB85" s="271"/>
      <c r="AC85" s="271"/>
      <c r="AD85" s="271"/>
      <c r="AE85" s="271"/>
      <c r="AF85" s="271"/>
      <c r="AG85" s="271"/>
      <c r="AH85" s="271"/>
      <c r="AI85" s="271"/>
      <c r="AJ85" s="271"/>
      <c r="AK85" s="271"/>
      <c r="AL85" s="271"/>
      <c r="AM85" s="271"/>
      <c r="AN85" s="271"/>
      <c r="AO85" s="271"/>
      <c r="AP85" s="271"/>
      <c r="AQ85" s="271"/>
      <c r="AS85" s="34"/>
      <c r="AU85" s="51"/>
      <c r="AV85" s="51"/>
      <c r="AW85" s="51"/>
      <c r="AX85" s="51"/>
      <c r="AY85" s="51"/>
      <c r="AZ85" s="51"/>
      <c r="BA85" s="51"/>
      <c r="BB85" s="51"/>
      <c r="BC85" s="51"/>
      <c r="BD85" s="51"/>
      <c r="BE85" s="51"/>
      <c r="BF85" s="51"/>
      <c r="BG85" s="51"/>
      <c r="BH85" s="51"/>
      <c r="BJ85" s="51"/>
      <c r="BK85" s="178"/>
      <c r="BM85" s="200"/>
    </row>
    <row r="86" spans="1:65" ht="11.25" customHeight="1">
      <c r="B86" s="31"/>
      <c r="C86" s="81"/>
      <c r="D86" s="33"/>
      <c r="E86" s="34"/>
      <c r="F86" s="271"/>
      <c r="G86" s="271"/>
      <c r="H86" s="271"/>
      <c r="I86" s="271"/>
      <c r="J86" s="271"/>
      <c r="K86" s="271"/>
      <c r="L86" s="271"/>
      <c r="M86" s="271"/>
      <c r="N86" s="271"/>
      <c r="O86" s="271"/>
      <c r="P86" s="271"/>
      <c r="Q86" s="271"/>
      <c r="R86" s="271"/>
      <c r="S86" s="271"/>
      <c r="T86" s="271"/>
      <c r="U86" s="271"/>
      <c r="V86" s="271"/>
      <c r="W86" s="271"/>
      <c r="X86" s="271"/>
      <c r="Y86" s="271"/>
      <c r="Z86" s="271"/>
      <c r="AA86" s="271"/>
      <c r="AB86" s="271"/>
      <c r="AC86" s="271"/>
      <c r="AD86" s="271"/>
      <c r="AE86" s="271"/>
      <c r="AF86" s="271"/>
      <c r="AG86" s="271"/>
      <c r="AH86" s="271"/>
      <c r="AI86" s="271"/>
      <c r="AJ86" s="271"/>
      <c r="AK86" s="271"/>
      <c r="AL86" s="271"/>
      <c r="AM86" s="271"/>
      <c r="AN86" s="271"/>
      <c r="AO86" s="271"/>
      <c r="AP86" s="271"/>
      <c r="AQ86" s="271"/>
      <c r="AS86" s="34"/>
      <c r="AT86" s="51" t="s">
        <v>66</v>
      </c>
      <c r="AV86" s="51"/>
      <c r="AW86" s="51"/>
      <c r="AX86" s="47" t="s">
        <v>8</v>
      </c>
      <c r="AY86" s="47"/>
      <c r="AZ86" s="47"/>
      <c r="BA86" s="47"/>
      <c r="BB86" s="47"/>
      <c r="BC86" s="47"/>
      <c r="BD86" s="47"/>
      <c r="BE86" s="47"/>
      <c r="BF86" s="47"/>
      <c r="BH86" s="46"/>
      <c r="BI86" s="65" t="s">
        <v>80</v>
      </c>
      <c r="BJ86" s="51"/>
      <c r="BK86" s="178"/>
      <c r="BM86" s="289">
        <v>135</v>
      </c>
    </row>
    <row r="87" spans="1:65" ht="11.25" customHeight="1">
      <c r="B87" s="31"/>
      <c r="C87" s="81"/>
      <c r="D87" s="33"/>
      <c r="E87" s="34"/>
      <c r="F87" s="271"/>
      <c r="G87" s="271"/>
      <c r="H87" s="271"/>
      <c r="I87" s="271"/>
      <c r="J87" s="271"/>
      <c r="K87" s="271"/>
      <c r="L87" s="271"/>
      <c r="M87" s="271"/>
      <c r="N87" s="271"/>
      <c r="O87" s="271"/>
      <c r="P87" s="271"/>
      <c r="Q87" s="271"/>
      <c r="R87" s="271"/>
      <c r="S87" s="271"/>
      <c r="T87" s="271"/>
      <c r="U87" s="271"/>
      <c r="V87" s="271"/>
      <c r="W87" s="271"/>
      <c r="X87" s="271"/>
      <c r="Y87" s="271"/>
      <c r="Z87" s="271"/>
      <c r="AA87" s="271"/>
      <c r="AB87" s="271"/>
      <c r="AC87" s="271"/>
      <c r="AD87" s="271"/>
      <c r="AE87" s="271"/>
      <c r="AF87" s="271"/>
      <c r="AG87" s="271"/>
      <c r="AH87" s="271"/>
      <c r="AI87" s="271"/>
      <c r="AJ87" s="271"/>
      <c r="AK87" s="271"/>
      <c r="AL87" s="271"/>
      <c r="AM87" s="271"/>
      <c r="AN87" s="271"/>
      <c r="AO87" s="271"/>
      <c r="AP87" s="271"/>
      <c r="AQ87" s="271"/>
      <c r="AS87" s="34"/>
      <c r="AT87" s="51" t="s">
        <v>81</v>
      </c>
      <c r="AV87" s="51"/>
      <c r="AW87" s="51"/>
      <c r="AX87" s="47" t="s">
        <v>8</v>
      </c>
      <c r="AY87" s="47"/>
      <c r="AZ87" s="47"/>
      <c r="BA87" s="47"/>
      <c r="BB87" s="47"/>
      <c r="BC87" s="47"/>
      <c r="BD87" s="47"/>
      <c r="BE87" s="47"/>
      <c r="BF87" s="47"/>
      <c r="BH87" s="46"/>
      <c r="BI87" s="65" t="s">
        <v>82</v>
      </c>
      <c r="BJ87" s="51"/>
      <c r="BK87" s="178"/>
      <c r="BM87" s="290"/>
    </row>
    <row r="88" spans="1:65" ht="6" customHeight="1" thickBot="1">
      <c r="B88" s="36"/>
      <c r="C88" s="24"/>
      <c r="D88" s="37"/>
      <c r="E88" s="38"/>
      <c r="F88" s="23"/>
      <c r="G88" s="23"/>
      <c r="H88" s="23"/>
      <c r="I88" s="23"/>
      <c r="J88" s="23"/>
      <c r="K88" s="23"/>
      <c r="L88" s="23"/>
      <c r="M88" s="23"/>
      <c r="N88" s="23"/>
      <c r="O88" s="23"/>
      <c r="P88" s="23"/>
      <c r="Q88" s="23"/>
      <c r="R88" s="23"/>
      <c r="S88" s="23"/>
      <c r="T88" s="23"/>
      <c r="U88" s="23"/>
      <c r="V88" s="23"/>
      <c r="W88" s="23"/>
      <c r="X88" s="23"/>
      <c r="Y88" s="23"/>
      <c r="Z88" s="23"/>
      <c r="AA88" s="128"/>
      <c r="AB88" s="128"/>
      <c r="AC88" s="128"/>
      <c r="AD88" s="128"/>
      <c r="AE88" s="128"/>
      <c r="AF88" s="128"/>
      <c r="AG88" s="128"/>
      <c r="AH88" s="128"/>
      <c r="AI88" s="128"/>
      <c r="AJ88" s="128"/>
      <c r="AK88" s="128"/>
      <c r="AL88" s="128"/>
      <c r="AM88" s="128"/>
      <c r="AN88" s="128"/>
      <c r="AO88" s="128"/>
      <c r="AP88" s="128"/>
      <c r="AQ88" s="128"/>
      <c r="AR88" s="128"/>
      <c r="AS88" s="38"/>
      <c r="AT88" s="23"/>
      <c r="AU88" s="23"/>
      <c r="AV88" s="23"/>
      <c r="AW88" s="23"/>
      <c r="AX88" s="23"/>
      <c r="AY88" s="23"/>
      <c r="AZ88" s="23"/>
      <c r="BA88" s="23"/>
      <c r="BB88" s="23"/>
      <c r="BC88" s="23"/>
      <c r="BD88" s="23"/>
      <c r="BE88" s="23"/>
      <c r="BF88" s="23"/>
      <c r="BG88" s="23"/>
      <c r="BH88" s="23"/>
      <c r="BI88" s="23"/>
      <c r="BJ88" s="23"/>
      <c r="BK88" s="180"/>
      <c r="BL88" s="128"/>
      <c r="BM88" s="199"/>
    </row>
    <row r="89" spans="1:65" ht="6" customHeight="1">
      <c r="A89" s="35"/>
      <c r="B89" s="138"/>
      <c r="C89" s="27"/>
      <c r="D89" s="39"/>
      <c r="E89" s="29"/>
      <c r="F89" s="30"/>
      <c r="G89" s="30"/>
      <c r="H89" s="30"/>
      <c r="I89" s="30"/>
      <c r="J89" s="30"/>
      <c r="K89" s="30"/>
      <c r="L89" s="30"/>
      <c r="M89" s="30"/>
      <c r="N89" s="30"/>
      <c r="O89" s="30"/>
      <c r="P89" s="30"/>
      <c r="Q89" s="30"/>
      <c r="R89" s="30"/>
      <c r="S89" s="30"/>
      <c r="T89" s="30"/>
      <c r="U89" s="30"/>
      <c r="V89" s="30"/>
      <c r="W89" s="30"/>
      <c r="X89" s="30"/>
      <c r="Y89" s="127"/>
      <c r="Z89" s="127"/>
      <c r="AA89" s="127"/>
      <c r="AB89" s="127"/>
      <c r="AC89" s="127"/>
      <c r="AD89" s="127"/>
      <c r="AE89" s="127"/>
      <c r="AF89" s="127"/>
      <c r="AG89" s="127"/>
      <c r="AH89" s="127"/>
      <c r="AI89" s="127"/>
      <c r="AJ89" s="127"/>
      <c r="AK89" s="127"/>
      <c r="AL89" s="127"/>
      <c r="AM89" s="127"/>
      <c r="AN89" s="127"/>
      <c r="AO89" s="127"/>
      <c r="AP89" s="127"/>
      <c r="AQ89" s="127"/>
      <c r="AR89" s="127"/>
      <c r="AS89" s="29"/>
      <c r="AT89" s="30"/>
      <c r="AU89" s="30"/>
      <c r="AV89" s="30"/>
      <c r="AW89" s="30"/>
      <c r="AX89" s="30"/>
      <c r="AY89" s="30"/>
      <c r="AZ89" s="30"/>
      <c r="BA89" s="30"/>
      <c r="BB89" s="30"/>
      <c r="BC89" s="30"/>
      <c r="BD89" s="30"/>
      <c r="BE89" s="30"/>
      <c r="BF89" s="30"/>
      <c r="BG89" s="30"/>
      <c r="BH89" s="30"/>
      <c r="BI89" s="30"/>
      <c r="BJ89" s="30"/>
      <c r="BK89" s="183"/>
      <c r="BL89" s="127"/>
      <c r="BM89" s="134"/>
    </row>
    <row r="90" spans="1:65" ht="11.25" customHeight="1">
      <c r="A90" s="35"/>
      <c r="B90" s="32"/>
      <c r="C90" s="32">
        <v>124</v>
      </c>
      <c r="D90" s="41"/>
      <c r="E90" s="157"/>
      <c r="F90" s="271" t="s">
        <v>83</v>
      </c>
      <c r="G90" s="271"/>
      <c r="H90" s="271"/>
      <c r="I90" s="271"/>
      <c r="J90" s="271"/>
      <c r="K90" s="271"/>
      <c r="L90" s="271"/>
      <c r="M90" s="271"/>
      <c r="N90" s="271"/>
      <c r="O90" s="271"/>
      <c r="P90" s="271"/>
      <c r="Q90" s="271"/>
      <c r="R90" s="271"/>
      <c r="S90" s="271"/>
      <c r="T90" s="271"/>
      <c r="U90" s="271"/>
      <c r="V90" s="271"/>
      <c r="W90" s="271"/>
      <c r="X90" s="271"/>
      <c r="Y90" s="271"/>
      <c r="Z90" s="271"/>
      <c r="AA90" s="271"/>
      <c r="AB90" s="271"/>
      <c r="AC90" s="271"/>
      <c r="AD90" s="271"/>
      <c r="AE90" s="271"/>
      <c r="AF90" s="271"/>
      <c r="AG90" s="271"/>
      <c r="AH90" s="271"/>
      <c r="AI90" s="271"/>
      <c r="AJ90" s="271"/>
      <c r="AK90" s="271"/>
      <c r="AL90" s="271"/>
      <c r="AM90" s="271"/>
      <c r="AN90" s="271"/>
      <c r="AO90" s="271"/>
      <c r="AP90" s="271"/>
      <c r="AQ90" s="271"/>
      <c r="AR90" s="232"/>
      <c r="AS90" s="34"/>
      <c r="AT90" t="s">
        <v>84</v>
      </c>
      <c r="BC90" s="47"/>
      <c r="BD90" s="47" t="s">
        <v>8</v>
      </c>
      <c r="BE90" s="47"/>
      <c r="BF90" s="47"/>
      <c r="BG90" s="47"/>
      <c r="BH90" s="47"/>
      <c r="BI90" s="124" t="s">
        <v>65</v>
      </c>
      <c r="BJ90" s="51"/>
      <c r="BK90" s="178"/>
      <c r="BM90" s="136"/>
    </row>
    <row r="91" spans="1:65" ht="11.25" customHeight="1">
      <c r="A91" s="35"/>
      <c r="B91" s="67"/>
      <c r="D91" s="41"/>
      <c r="E91" s="157"/>
      <c r="F91" s="271"/>
      <c r="G91" s="271"/>
      <c r="H91" s="271"/>
      <c r="I91" s="271"/>
      <c r="J91" s="271"/>
      <c r="K91" s="271"/>
      <c r="L91" s="271"/>
      <c r="M91" s="271"/>
      <c r="N91" s="271"/>
      <c r="O91" s="271"/>
      <c r="P91" s="271"/>
      <c r="Q91" s="271"/>
      <c r="R91" s="271"/>
      <c r="S91" s="271"/>
      <c r="T91" s="271"/>
      <c r="U91" s="271"/>
      <c r="V91" s="271"/>
      <c r="W91" s="271"/>
      <c r="X91" s="271"/>
      <c r="Y91" s="271"/>
      <c r="Z91" s="271"/>
      <c r="AA91" s="271"/>
      <c r="AB91" s="271"/>
      <c r="AC91" s="271"/>
      <c r="AD91" s="271"/>
      <c r="AE91" s="271"/>
      <c r="AF91" s="271"/>
      <c r="AG91" s="271"/>
      <c r="AH91" s="271"/>
      <c r="AI91" s="271"/>
      <c r="AJ91" s="271"/>
      <c r="AK91" s="271"/>
      <c r="AL91" s="271"/>
      <c r="AM91" s="271"/>
      <c r="AN91" s="271"/>
      <c r="AO91" s="271"/>
      <c r="AP91" s="271"/>
      <c r="AQ91" s="271"/>
      <c r="AR91" s="232"/>
      <c r="AS91" s="34"/>
      <c r="AT91" t="s">
        <v>85</v>
      </c>
      <c r="BC91" s="47"/>
      <c r="BD91" s="47" t="s">
        <v>8</v>
      </c>
      <c r="BE91" s="47"/>
      <c r="BF91" s="47"/>
      <c r="BG91" s="47"/>
      <c r="BH91" s="47"/>
      <c r="BI91" s="124" t="s">
        <v>67</v>
      </c>
      <c r="BJ91" s="51"/>
      <c r="BK91" s="178"/>
      <c r="BM91" s="136"/>
    </row>
    <row r="92" spans="1:65" ht="6" customHeight="1">
      <c r="A92" s="35"/>
      <c r="B92" s="81"/>
      <c r="C92" s="81"/>
      <c r="D92" s="41"/>
      <c r="E92" s="151"/>
      <c r="F92" s="271"/>
      <c r="G92" s="271"/>
      <c r="H92" s="271"/>
      <c r="I92" s="271"/>
      <c r="J92" s="271"/>
      <c r="K92" s="271"/>
      <c r="L92" s="271"/>
      <c r="M92" s="271"/>
      <c r="N92" s="271"/>
      <c r="O92" s="271"/>
      <c r="P92" s="271"/>
      <c r="Q92" s="271"/>
      <c r="R92" s="271"/>
      <c r="S92" s="271"/>
      <c r="T92" s="271"/>
      <c r="U92" s="271"/>
      <c r="V92" s="271"/>
      <c r="W92" s="271"/>
      <c r="X92" s="271"/>
      <c r="Y92" s="271"/>
      <c r="Z92" s="271"/>
      <c r="AA92" s="271"/>
      <c r="AB92" s="271"/>
      <c r="AC92" s="271"/>
      <c r="AD92" s="271"/>
      <c r="AE92" s="271"/>
      <c r="AF92" s="271"/>
      <c r="AG92" s="271"/>
      <c r="AH92" s="271"/>
      <c r="AI92" s="271"/>
      <c r="AJ92" s="271"/>
      <c r="AK92" s="271"/>
      <c r="AL92" s="271"/>
      <c r="AM92" s="271"/>
      <c r="AN92" s="271"/>
      <c r="AO92" s="271"/>
      <c r="AP92" s="271"/>
      <c r="AQ92" s="271"/>
      <c r="AR92" s="232"/>
      <c r="AS92" s="34"/>
      <c r="AT92" s="51"/>
      <c r="AV92" s="51"/>
      <c r="AW92" s="51"/>
      <c r="AX92" s="51"/>
      <c r="AY92" s="51"/>
      <c r="AZ92" s="51"/>
      <c r="BA92" s="51"/>
      <c r="BB92" s="51"/>
      <c r="BC92" s="51"/>
      <c r="BD92" s="52"/>
      <c r="BE92" s="52"/>
      <c r="BF92" s="52"/>
      <c r="BG92" s="52"/>
      <c r="BH92" s="52"/>
      <c r="BI92" s="51"/>
      <c r="BJ92" s="51"/>
      <c r="BK92" s="178"/>
      <c r="BM92" s="184"/>
    </row>
    <row r="93" spans="1:65" ht="11.25" customHeight="1">
      <c r="A93" s="35"/>
      <c r="B93" s="81"/>
      <c r="C93" s="81"/>
      <c r="D93" s="41"/>
      <c r="E93" s="151"/>
      <c r="F93" s="271"/>
      <c r="G93" s="271"/>
      <c r="H93" s="271"/>
      <c r="I93" s="271"/>
      <c r="J93" s="271"/>
      <c r="K93" s="271"/>
      <c r="L93" s="271"/>
      <c r="M93" s="271"/>
      <c r="N93" s="271"/>
      <c r="O93" s="271"/>
      <c r="P93" s="271"/>
      <c r="Q93" s="271"/>
      <c r="R93" s="271"/>
      <c r="S93" s="271"/>
      <c r="T93" s="271"/>
      <c r="U93" s="271"/>
      <c r="V93" s="271"/>
      <c r="W93" s="271"/>
      <c r="X93" s="271"/>
      <c r="Y93" s="271"/>
      <c r="Z93" s="271"/>
      <c r="AA93" s="271"/>
      <c r="AB93" s="271"/>
      <c r="AC93" s="271"/>
      <c r="AD93" s="271"/>
      <c r="AE93" s="271"/>
      <c r="AF93" s="271"/>
      <c r="AG93" s="271"/>
      <c r="AH93" s="271"/>
      <c r="AI93" s="271"/>
      <c r="AJ93" s="271"/>
      <c r="AK93" s="271"/>
      <c r="AL93" s="271"/>
      <c r="AM93" s="271"/>
      <c r="AN93" s="271"/>
      <c r="AO93" s="271"/>
      <c r="AP93" s="271"/>
      <c r="AQ93" s="271"/>
      <c r="AR93" s="232"/>
      <c r="AS93" s="34"/>
      <c r="AT93" s="51" t="s">
        <v>86</v>
      </c>
      <c r="AU93" s="66"/>
      <c r="AV93" s="51"/>
      <c r="AW93" s="51"/>
      <c r="AX93" s="46"/>
      <c r="AY93" s="46"/>
      <c r="AZ93" s="54"/>
      <c r="BB93" s="46" t="s">
        <v>8</v>
      </c>
      <c r="BC93" s="46"/>
      <c r="BD93" s="46"/>
      <c r="BE93" s="54"/>
      <c r="BF93" s="47"/>
      <c r="BG93" s="47"/>
      <c r="BH93" s="46"/>
      <c r="BI93" s="40" t="s">
        <v>87</v>
      </c>
      <c r="BJ93" s="51"/>
      <c r="BK93" s="178"/>
      <c r="BM93" s="233">
        <v>135</v>
      </c>
    </row>
    <row r="94" spans="1:65" ht="11.25" customHeight="1">
      <c r="A94" s="35"/>
      <c r="B94" s="81"/>
      <c r="C94" s="81"/>
      <c r="D94" s="41"/>
      <c r="E94" s="151"/>
      <c r="F94" s="271"/>
      <c r="G94" s="271"/>
      <c r="H94" s="271"/>
      <c r="I94" s="271"/>
      <c r="J94" s="271"/>
      <c r="K94" s="271"/>
      <c r="L94" s="271"/>
      <c r="M94" s="271"/>
      <c r="N94" s="271"/>
      <c r="O94" s="271"/>
      <c r="P94" s="271"/>
      <c r="Q94" s="271"/>
      <c r="R94" s="271"/>
      <c r="S94" s="271"/>
      <c r="T94" s="271"/>
      <c r="U94" s="271"/>
      <c r="V94" s="271"/>
      <c r="W94" s="271"/>
      <c r="X94" s="271"/>
      <c r="Y94" s="271"/>
      <c r="Z94" s="271"/>
      <c r="AA94" s="271"/>
      <c r="AB94" s="271"/>
      <c r="AC94" s="271"/>
      <c r="AD94" s="271"/>
      <c r="AE94" s="271"/>
      <c r="AF94" s="271"/>
      <c r="AG94" s="271"/>
      <c r="AH94" s="271"/>
      <c r="AI94" s="271"/>
      <c r="AJ94" s="271"/>
      <c r="AK94" s="271"/>
      <c r="AL94" s="271"/>
      <c r="AM94" s="271"/>
      <c r="AN94" s="271"/>
      <c r="AO94" s="271"/>
      <c r="AP94" s="271"/>
      <c r="AQ94" s="271"/>
      <c r="AR94" s="232"/>
      <c r="AS94" s="34"/>
      <c r="AT94" s="51" t="s">
        <v>66</v>
      </c>
      <c r="AU94" s="66"/>
      <c r="AV94" s="51"/>
      <c r="AW94" s="51"/>
      <c r="AX94" s="46" t="s">
        <v>8</v>
      </c>
      <c r="AY94" s="46"/>
      <c r="AZ94" s="46"/>
      <c r="BA94" s="46"/>
      <c r="BB94" s="46"/>
      <c r="BC94" s="46"/>
      <c r="BD94" s="46"/>
      <c r="BE94" s="54"/>
      <c r="BF94" s="47"/>
      <c r="BG94" s="47"/>
      <c r="BH94" s="46"/>
      <c r="BI94" s="40" t="s">
        <v>88</v>
      </c>
      <c r="BJ94" s="51"/>
      <c r="BK94" s="178"/>
      <c r="BM94" s="184"/>
    </row>
    <row r="95" spans="1:65" ht="11.25" customHeight="1">
      <c r="A95" s="35"/>
      <c r="B95" s="81"/>
      <c r="C95" s="81"/>
      <c r="D95" s="41"/>
      <c r="E95" s="151"/>
      <c r="F95" s="271"/>
      <c r="G95" s="271"/>
      <c r="H95" s="271"/>
      <c r="I95" s="271"/>
      <c r="J95" s="271"/>
      <c r="K95" s="271"/>
      <c r="L95" s="271"/>
      <c r="M95" s="271"/>
      <c r="N95" s="271"/>
      <c r="O95" s="271"/>
      <c r="P95" s="271"/>
      <c r="Q95" s="271"/>
      <c r="R95" s="271"/>
      <c r="S95" s="271"/>
      <c r="T95" s="271"/>
      <c r="U95" s="271"/>
      <c r="V95" s="271"/>
      <c r="W95" s="271"/>
      <c r="X95" s="271"/>
      <c r="Y95" s="271"/>
      <c r="Z95" s="271"/>
      <c r="AA95" s="271"/>
      <c r="AB95" s="271"/>
      <c r="AC95" s="271"/>
      <c r="AD95" s="271"/>
      <c r="AE95" s="271"/>
      <c r="AF95" s="271"/>
      <c r="AG95" s="271"/>
      <c r="AH95" s="271"/>
      <c r="AI95" s="271"/>
      <c r="AJ95" s="271"/>
      <c r="AK95" s="271"/>
      <c r="AL95" s="271"/>
      <c r="AM95" s="271"/>
      <c r="AN95" s="271"/>
      <c r="AO95" s="271"/>
      <c r="AP95" s="271"/>
      <c r="AQ95" s="271"/>
      <c r="AR95" s="232"/>
      <c r="AS95" s="34"/>
      <c r="AT95" s="51" t="s">
        <v>81</v>
      </c>
      <c r="AU95" s="66"/>
      <c r="AV95" s="51"/>
      <c r="AW95" s="51"/>
      <c r="AX95" s="46" t="s">
        <v>8</v>
      </c>
      <c r="AY95" s="46"/>
      <c r="AZ95" s="46"/>
      <c r="BA95" s="46"/>
      <c r="BB95" s="46"/>
      <c r="BC95" s="46"/>
      <c r="BD95" s="46"/>
      <c r="BE95" s="54"/>
      <c r="BF95" s="46"/>
      <c r="BG95" s="46"/>
      <c r="BH95" s="46"/>
      <c r="BI95" s="40" t="s">
        <v>89</v>
      </c>
      <c r="BJ95" s="51"/>
      <c r="BK95" s="178"/>
      <c r="BM95" s="184"/>
    </row>
    <row r="96" spans="1:65" ht="6" customHeight="1" thickBot="1">
      <c r="A96" s="35"/>
      <c r="B96" s="24"/>
      <c r="C96" s="24"/>
      <c r="D96" s="42"/>
      <c r="E96" s="38"/>
      <c r="F96" s="23"/>
      <c r="G96" s="23"/>
      <c r="H96" s="23"/>
      <c r="I96" s="23"/>
      <c r="J96" s="23"/>
      <c r="K96" s="23"/>
      <c r="L96" s="23"/>
      <c r="M96" s="23"/>
      <c r="N96" s="23"/>
      <c r="O96" s="23"/>
      <c r="P96" s="23"/>
      <c r="Q96" s="23"/>
      <c r="R96" s="23"/>
      <c r="S96" s="23"/>
      <c r="T96" s="23"/>
      <c r="U96" s="23"/>
      <c r="V96" s="23"/>
      <c r="W96" s="23"/>
      <c r="X96" s="23"/>
      <c r="Y96" s="128"/>
      <c r="Z96" s="128"/>
      <c r="AA96" s="128"/>
      <c r="AB96" s="128"/>
      <c r="AC96" s="128"/>
      <c r="AD96" s="128"/>
      <c r="AE96" s="128"/>
      <c r="AF96" s="128"/>
      <c r="AG96" s="128"/>
      <c r="AH96" s="128"/>
      <c r="AI96" s="128"/>
      <c r="AJ96" s="128"/>
      <c r="AK96" s="128"/>
      <c r="AL96" s="128"/>
      <c r="AM96" s="128"/>
      <c r="AN96" s="128"/>
      <c r="AO96" s="128"/>
      <c r="AP96" s="128"/>
      <c r="AQ96" s="128"/>
      <c r="AR96" s="128"/>
      <c r="AS96" s="38"/>
      <c r="AT96" s="23"/>
      <c r="AU96" s="23"/>
      <c r="AV96" s="23"/>
      <c r="AW96" s="23"/>
      <c r="AX96" s="23"/>
      <c r="AY96" s="23"/>
      <c r="AZ96" s="23"/>
      <c r="BA96" s="23"/>
      <c r="BB96" s="23"/>
      <c r="BC96" s="23"/>
      <c r="BD96" s="23"/>
      <c r="BE96" s="23"/>
      <c r="BF96" s="23"/>
      <c r="BG96" s="23"/>
      <c r="BH96" s="23"/>
      <c r="BI96" s="23"/>
      <c r="BJ96" s="23"/>
      <c r="BK96" s="186"/>
      <c r="BL96" s="131"/>
      <c r="BM96" s="137"/>
    </row>
    <row r="97" spans="2:71" ht="6" customHeight="1">
      <c r="B97" s="206"/>
      <c r="C97" s="207"/>
      <c r="D97" s="208"/>
      <c r="E97" s="34"/>
      <c r="F97" s="57"/>
      <c r="G97" s="57"/>
      <c r="H97" s="57"/>
      <c r="I97" s="57"/>
      <c r="J97" s="57"/>
      <c r="K97" s="57"/>
      <c r="L97" s="57"/>
      <c r="M97" s="57"/>
      <c r="N97" s="57"/>
      <c r="O97" s="57"/>
      <c r="P97" s="57"/>
      <c r="Q97" s="57"/>
      <c r="R97" s="57"/>
      <c r="S97" s="57"/>
      <c r="T97" s="57"/>
      <c r="U97" s="57"/>
      <c r="V97" s="57"/>
      <c r="W97" s="57"/>
      <c r="X97" s="57"/>
      <c r="Y97" s="57"/>
      <c r="Z97" s="57"/>
      <c r="AA97" s="139"/>
      <c r="AB97" s="139"/>
      <c r="AC97" s="139"/>
      <c r="AD97" s="139"/>
      <c r="AE97" s="139"/>
      <c r="AF97" s="139"/>
      <c r="AG97" s="139"/>
      <c r="AH97" s="139"/>
      <c r="AI97" s="139"/>
      <c r="AJ97" s="139"/>
      <c r="AK97" s="139"/>
      <c r="AL97" s="139"/>
      <c r="AM97" s="139"/>
      <c r="AN97" s="139"/>
      <c r="AO97" s="139"/>
      <c r="AP97" s="139"/>
      <c r="AQ97" s="139"/>
      <c r="AR97" s="139"/>
      <c r="AS97" s="44"/>
      <c r="AT97" s="57"/>
      <c r="AU97" s="57"/>
      <c r="AV97" s="57"/>
      <c r="AW97" s="57"/>
      <c r="AX97" s="57"/>
      <c r="AY97" s="57"/>
      <c r="AZ97" s="57"/>
      <c r="BA97" s="57"/>
      <c r="BB97" s="57"/>
      <c r="BC97" s="57"/>
      <c r="BD97" s="57"/>
      <c r="BE97" s="57"/>
      <c r="BF97" s="57"/>
      <c r="BG97" s="57"/>
      <c r="BH97" s="57"/>
      <c r="BI97" s="57"/>
      <c r="BJ97" s="57"/>
      <c r="BK97" s="209"/>
      <c r="BL97" s="139"/>
      <c r="BM97" s="210"/>
      <c r="BS97" s="123"/>
    </row>
    <row r="98" spans="2:71" ht="11.25" customHeight="1">
      <c r="B98" s="31"/>
      <c r="C98" s="144">
        <v>125</v>
      </c>
      <c r="D98" s="33"/>
      <c r="E98" s="34"/>
      <c r="F98" s="275" t="str">
        <f ca="1">VLOOKUP(INDIRECT(ADDRESS(ROW(),COLUMN()-3)),INDIRECT("translations[[Question Num]:["&amp; Language_Selected &amp;"]]"),MATCH(Language_Selected,Language_Options,0)+1,FALSE)</f>
        <v xml:space="preserve"> Est-ce que {NOM D'ENFANT} souffre d'une des maladies suivantes ou présente un ou des symptômes suivants :</v>
      </c>
      <c r="G98" s="275"/>
      <c r="H98" s="275"/>
      <c r="I98" s="275"/>
      <c r="J98" s="275"/>
      <c r="K98" s="275"/>
      <c r="L98" s="275"/>
      <c r="M98" s="275"/>
      <c r="N98" s="275"/>
      <c r="O98" s="275"/>
      <c r="P98" s="275"/>
      <c r="Q98" s="275"/>
      <c r="R98" s="275"/>
      <c r="S98" s="275"/>
      <c r="T98" s="275"/>
      <c r="U98" s="275"/>
      <c r="V98" s="275"/>
      <c r="W98" s="275"/>
      <c r="X98" s="275"/>
      <c r="Y98" s="275"/>
      <c r="Z98" s="275"/>
      <c r="AA98" s="275"/>
      <c r="AB98" s="275"/>
      <c r="AC98" s="275"/>
      <c r="AD98" s="275"/>
      <c r="AE98" s="275"/>
      <c r="AF98" s="275"/>
      <c r="AG98" s="275"/>
      <c r="AH98" s="275"/>
      <c r="AI98" s="275"/>
      <c r="AJ98" s="275"/>
      <c r="AK98" s="275"/>
      <c r="AL98" s="275"/>
      <c r="AM98" s="275"/>
      <c r="AN98" s="275"/>
      <c r="AO98" s="275"/>
      <c r="AP98" s="275"/>
      <c r="AQ98" s="275"/>
      <c r="AS98" s="34"/>
      <c r="AT98" s="51"/>
      <c r="AU98" s="51"/>
      <c r="AV98" s="51"/>
      <c r="AW98" s="51"/>
      <c r="AX98" s="51"/>
      <c r="AY98" s="51"/>
      <c r="AZ98" s="51"/>
      <c r="BA98" s="51"/>
      <c r="BB98" s="51"/>
      <c r="BC98" s="51"/>
      <c r="BD98" s="32"/>
      <c r="BE98" s="276" t="s">
        <v>90</v>
      </c>
      <c r="BF98" s="276"/>
      <c r="BG98" s="276"/>
      <c r="BH98" s="270" t="s">
        <v>91</v>
      </c>
      <c r="BI98" s="270"/>
      <c r="BJ98" s="277"/>
      <c r="BK98" s="32"/>
      <c r="BL98" s="32"/>
      <c r="BM98" s="200"/>
    </row>
    <row r="99" spans="2:71" ht="11.25" customHeight="1">
      <c r="B99" s="31"/>
      <c r="D99" s="33"/>
      <c r="E99" s="34"/>
      <c r="F99" s="234" t="s">
        <v>92</v>
      </c>
      <c r="G99" s="275" t="str">
        <f ca="1">VLOOKUP(CONCATENATE($C$98&amp;INDIRECT(ADDRESS(ROW(),COLUMN()-1))),INDIRECT("translations[[Question Num]:["&amp; Language_Selected &amp;"]]"),MATCH(Language_Selected,Language_Options,0)+1,FALSE)</f>
        <v>Prostration, c'est-à-dire un état de faiblesse extrême?</v>
      </c>
      <c r="H99" s="275"/>
      <c r="I99" s="275"/>
      <c r="J99" s="275"/>
      <c r="K99" s="275"/>
      <c r="L99" s="275"/>
      <c r="M99" s="275"/>
      <c r="N99" s="275"/>
      <c r="O99" s="275"/>
      <c r="P99" s="275"/>
      <c r="Q99" s="275"/>
      <c r="R99" s="275"/>
      <c r="S99" s="275"/>
      <c r="T99" s="275"/>
      <c r="U99" s="275"/>
      <c r="V99" s="275"/>
      <c r="W99" s="275"/>
      <c r="X99" s="275"/>
      <c r="Y99" s="275"/>
      <c r="Z99" s="275"/>
      <c r="AA99" s="275"/>
      <c r="AB99" s="275"/>
      <c r="AC99" s="275"/>
      <c r="AD99" s="275"/>
      <c r="AE99" s="275"/>
      <c r="AF99" s="275"/>
      <c r="AG99" s="275"/>
      <c r="AH99" s="275"/>
      <c r="AI99" s="275"/>
      <c r="AJ99" s="275"/>
      <c r="AK99" s="275"/>
      <c r="AL99" s="275"/>
      <c r="AM99" s="275"/>
      <c r="AN99" s="275"/>
      <c r="AO99" s="275"/>
      <c r="AP99" s="275"/>
      <c r="AQ99" s="275"/>
      <c r="AS99" s="34"/>
      <c r="AT99" s="243" t="s">
        <v>93</v>
      </c>
      <c r="AV99" s="51"/>
      <c r="BB99" s="47"/>
      <c r="BC99" s="47" t="s">
        <v>8</v>
      </c>
      <c r="BD99" s="47"/>
      <c r="BE99" s="47"/>
      <c r="BF99" s="124" t="s">
        <v>65</v>
      </c>
      <c r="BI99" s="124" t="s">
        <v>67</v>
      </c>
      <c r="BJ99" s="177"/>
      <c r="BK99" s="178"/>
      <c r="BM99" s="200"/>
    </row>
    <row r="100" spans="2:71" ht="11.25" customHeight="1">
      <c r="B100" s="31"/>
      <c r="D100" s="33"/>
      <c r="E100" s="34"/>
      <c r="F100" s="234" t="s">
        <v>94</v>
      </c>
      <c r="G100" s="275" t="str">
        <f ca="1">VLOOKUP(CONCATENATE($C$98&amp;INDIRECT(ADDRESS(ROW(),COLUMN()-1))),INDIRECT("translations[[Question Num]:["&amp; Language_Selected &amp;"]]"),MATCH(Language_Selected,Language_Options,0)+1,FALSE)</f>
        <v>Problèmes cardiaques?</v>
      </c>
      <c r="H100" s="275"/>
      <c r="I100" s="275"/>
      <c r="J100" s="275"/>
      <c r="K100" s="275"/>
      <c r="L100" s="275"/>
      <c r="M100" s="275"/>
      <c r="N100" s="275"/>
      <c r="O100" s="275"/>
      <c r="P100" s="275"/>
      <c r="Q100" s="275"/>
      <c r="R100" s="275"/>
      <c r="S100" s="275"/>
      <c r="T100" s="275"/>
      <c r="U100" s="275"/>
      <c r="V100" s="275"/>
      <c r="W100" s="275"/>
      <c r="X100" s="275"/>
      <c r="Y100" s="275"/>
      <c r="Z100" s="275"/>
      <c r="AA100" s="275"/>
      <c r="AB100" s="275"/>
      <c r="AC100" s="275"/>
      <c r="AD100" s="275"/>
      <c r="AE100" s="275"/>
      <c r="AF100" s="275"/>
      <c r="AG100" s="275"/>
      <c r="AH100" s="275"/>
      <c r="AI100" s="275"/>
      <c r="AJ100" s="275"/>
      <c r="AK100" s="275"/>
      <c r="AL100" s="275"/>
      <c r="AM100" s="275"/>
      <c r="AN100" s="275"/>
      <c r="AO100" s="275"/>
      <c r="AP100" s="275"/>
      <c r="AQ100" s="275"/>
      <c r="AS100" s="34"/>
      <c r="AT100" t="s">
        <v>95</v>
      </c>
      <c r="BJ100" s="177"/>
      <c r="BK100" s="178"/>
      <c r="BM100" s="200"/>
    </row>
    <row r="101" spans="2:71" ht="11.25" customHeight="1">
      <c r="B101" s="31"/>
      <c r="D101" s="33"/>
      <c r="E101" s="34"/>
      <c r="F101" s="23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4"/>
      <c r="AJ101" s="154"/>
      <c r="AK101" s="154"/>
      <c r="AL101" s="154"/>
      <c r="AM101" s="154"/>
      <c r="AN101" s="154"/>
      <c r="AO101" s="154"/>
      <c r="AP101" s="154"/>
      <c r="AQ101" s="154"/>
      <c r="AS101" s="34"/>
      <c r="AV101" t="s">
        <v>96</v>
      </c>
      <c r="BC101" s="47" t="s">
        <v>8</v>
      </c>
      <c r="BD101" s="47"/>
      <c r="BE101" s="47"/>
      <c r="BF101" s="124" t="s">
        <v>65</v>
      </c>
      <c r="BI101" s="124" t="s">
        <v>67</v>
      </c>
      <c r="BJ101" s="177"/>
      <c r="BK101" s="178"/>
      <c r="BM101" s="200"/>
    </row>
    <row r="102" spans="2:71" ht="11.25" customHeight="1">
      <c r="B102" s="31"/>
      <c r="C102" s="81"/>
      <c r="D102" s="33"/>
      <c r="E102" s="34"/>
      <c r="F102" s="234" t="s">
        <v>97</v>
      </c>
      <c r="G102" s="275" t="str">
        <f t="shared" ref="G102:G107" ca="1" si="0">VLOOKUP(CONCATENATE($C$98&amp;INDIRECT(ADDRESS(ROW(),COLUMN()-1))),INDIRECT("translations[[Question Num]:["&amp; Language_Selected &amp;"]]"),MATCH(Language_Selected,Language_Options,0)+1,FALSE)</f>
        <v>Perte de conscience?</v>
      </c>
      <c r="H102" s="275"/>
      <c r="I102" s="275"/>
      <c r="J102" s="275"/>
      <c r="K102" s="275"/>
      <c r="L102" s="275"/>
      <c r="M102" s="275"/>
      <c r="N102" s="275"/>
      <c r="O102" s="275"/>
      <c r="P102" s="275"/>
      <c r="Q102" s="275"/>
      <c r="R102" s="275"/>
      <c r="S102" s="275"/>
      <c r="T102" s="275"/>
      <c r="U102" s="275"/>
      <c r="V102" s="275"/>
      <c r="W102" s="275"/>
      <c r="X102" s="275"/>
      <c r="Y102" s="275"/>
      <c r="Z102" s="275"/>
      <c r="AA102" s="275"/>
      <c r="AB102" s="275"/>
      <c r="AC102" s="275"/>
      <c r="AD102" s="275"/>
      <c r="AE102" s="275"/>
      <c r="AF102" s="275"/>
      <c r="AG102" s="275"/>
      <c r="AH102" s="275"/>
      <c r="AI102" s="275"/>
      <c r="AJ102" s="275"/>
      <c r="AK102" s="275"/>
      <c r="AL102" s="275"/>
      <c r="AM102" s="275"/>
      <c r="AN102" s="275"/>
      <c r="AO102" s="275"/>
      <c r="AP102" s="275"/>
      <c r="AQ102" s="275"/>
      <c r="AS102" s="34"/>
      <c r="AT102" t="s">
        <v>98</v>
      </c>
      <c r="BF102" s="124" t="s">
        <v>65</v>
      </c>
      <c r="BI102" s="124" t="s">
        <v>67</v>
      </c>
      <c r="BJ102" s="177"/>
      <c r="BK102" s="178"/>
      <c r="BM102" s="200"/>
    </row>
    <row r="103" spans="2:71" ht="11.25" customHeight="1">
      <c r="B103" s="31"/>
      <c r="C103" s="81"/>
      <c r="D103" s="33"/>
      <c r="E103" s="34"/>
      <c r="F103" s="234" t="s">
        <v>99</v>
      </c>
      <c r="G103" s="275" t="str">
        <f t="shared" ca="1" si="0"/>
        <v>Respiration difficile ou rapide  ?</v>
      </c>
      <c r="H103" s="275"/>
      <c r="I103" s="275"/>
      <c r="J103" s="275"/>
      <c r="K103" s="275"/>
      <c r="L103" s="275"/>
      <c r="M103" s="275"/>
      <c r="N103" s="275"/>
      <c r="O103" s="275"/>
      <c r="P103" s="275"/>
      <c r="Q103" s="275"/>
      <c r="R103" s="275"/>
      <c r="S103" s="275"/>
      <c r="T103" s="275"/>
      <c r="U103" s="275"/>
      <c r="V103" s="275"/>
      <c r="W103" s="275"/>
      <c r="X103" s="275"/>
      <c r="Y103" s="275"/>
      <c r="Z103" s="275"/>
      <c r="AA103" s="275"/>
      <c r="AB103" s="275"/>
      <c r="AC103" s="275"/>
      <c r="AD103" s="275"/>
      <c r="AE103" s="275"/>
      <c r="AF103" s="275"/>
      <c r="AG103" s="275"/>
      <c r="AH103" s="275"/>
      <c r="AI103" s="275"/>
      <c r="AJ103" s="275"/>
      <c r="AK103" s="275"/>
      <c r="AL103" s="275"/>
      <c r="AM103" s="275"/>
      <c r="AN103" s="275"/>
      <c r="AO103" s="275"/>
      <c r="AP103" s="275"/>
      <c r="AQ103" s="275"/>
      <c r="AS103" s="34"/>
      <c r="AT103" t="s">
        <v>100</v>
      </c>
      <c r="BC103" s="47"/>
      <c r="BD103" s="47"/>
      <c r="BE103" s="47"/>
      <c r="BF103" s="124" t="s">
        <v>65</v>
      </c>
      <c r="BG103" s="47"/>
      <c r="BI103" s="124" t="s">
        <v>67</v>
      </c>
      <c r="BJ103" s="177"/>
      <c r="BK103" s="178"/>
      <c r="BM103" s="200"/>
    </row>
    <row r="104" spans="2:71" ht="11.25" customHeight="1">
      <c r="B104" s="31"/>
      <c r="C104" s="81"/>
      <c r="D104" s="33"/>
      <c r="E104" s="34"/>
      <c r="F104" s="234" t="s">
        <v>101</v>
      </c>
      <c r="G104" s="275" t="str">
        <f t="shared" ca="1" si="0"/>
        <v>Convulsions ?</v>
      </c>
      <c r="H104" s="275"/>
      <c r="I104" s="275"/>
      <c r="J104" s="275"/>
      <c r="K104" s="275"/>
      <c r="L104" s="275"/>
      <c r="M104" s="275"/>
      <c r="N104" s="275"/>
      <c r="O104" s="275"/>
      <c r="P104" s="275"/>
      <c r="Q104" s="275"/>
      <c r="R104" s="275"/>
      <c r="S104" s="275"/>
      <c r="T104" s="275"/>
      <c r="U104" s="275"/>
      <c r="V104" s="275"/>
      <c r="W104" s="275"/>
      <c r="X104" s="275"/>
      <c r="Y104" s="275"/>
      <c r="Z104" s="275"/>
      <c r="AA104" s="275"/>
      <c r="AB104" s="275"/>
      <c r="AC104" s="275"/>
      <c r="AD104" s="275"/>
      <c r="AE104" s="275"/>
      <c r="AF104" s="275"/>
      <c r="AG104" s="275"/>
      <c r="AH104" s="275"/>
      <c r="AI104" s="275"/>
      <c r="AJ104" s="275"/>
      <c r="AK104" s="275"/>
      <c r="AL104" s="275"/>
      <c r="AM104" s="275"/>
      <c r="AN104" s="275"/>
      <c r="AO104" s="275"/>
      <c r="AP104" s="275"/>
      <c r="AQ104" s="275"/>
      <c r="AS104" s="34"/>
      <c r="AT104" t="s">
        <v>102</v>
      </c>
      <c r="BA104" s="47"/>
      <c r="BB104" s="47"/>
      <c r="BC104" s="47" t="s">
        <v>8</v>
      </c>
      <c r="BD104" s="47"/>
      <c r="BE104" s="47"/>
      <c r="BF104" s="124" t="s">
        <v>65</v>
      </c>
      <c r="BI104" s="124" t="s">
        <v>67</v>
      </c>
      <c r="BJ104" s="177"/>
      <c r="BK104" s="178"/>
      <c r="BM104" s="200"/>
    </row>
    <row r="105" spans="2:71" ht="11.25" customHeight="1">
      <c r="B105" s="31"/>
      <c r="C105" s="81"/>
      <c r="D105" s="33"/>
      <c r="E105" s="34"/>
      <c r="F105" s="234" t="s">
        <v>103</v>
      </c>
      <c r="G105" s="275" t="str">
        <f t="shared" ca="1" si="0"/>
        <v>Saignements anormaux ?</v>
      </c>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275"/>
      <c r="AM105" s="275"/>
      <c r="AN105" s="275"/>
      <c r="AO105" s="275"/>
      <c r="AP105" s="275"/>
      <c r="AQ105" s="275"/>
      <c r="AS105" s="34"/>
      <c r="AT105" t="s">
        <v>104</v>
      </c>
      <c r="BA105" s="47"/>
      <c r="BB105" s="47" t="s">
        <v>8</v>
      </c>
      <c r="BC105" s="47"/>
      <c r="BD105" s="47"/>
      <c r="BE105" s="47"/>
      <c r="BF105" s="124" t="s">
        <v>65</v>
      </c>
      <c r="BI105" s="124" t="s">
        <v>67</v>
      </c>
      <c r="BJ105" s="177"/>
      <c r="BK105" s="178"/>
      <c r="BM105" s="200"/>
    </row>
    <row r="106" spans="2:71" ht="11.25" customHeight="1">
      <c r="B106" s="31"/>
      <c r="C106" s="81"/>
      <c r="D106" s="33"/>
      <c r="E106" s="34"/>
      <c r="F106" s="234" t="s">
        <v>105</v>
      </c>
      <c r="G106" s="275" t="str">
        <f t="shared" ca="1" si="0"/>
        <v>Jaunisse ou peau jaunâtre  ?</v>
      </c>
      <c r="H106" s="275"/>
      <c r="I106" s="275"/>
      <c r="J106" s="275"/>
      <c r="K106" s="275"/>
      <c r="L106" s="275"/>
      <c r="M106" s="275"/>
      <c r="N106" s="275"/>
      <c r="O106" s="275"/>
      <c r="P106" s="275"/>
      <c r="Q106" s="275"/>
      <c r="R106" s="275"/>
      <c r="S106" s="275"/>
      <c r="T106" s="275"/>
      <c r="U106" s="275"/>
      <c r="V106" s="275"/>
      <c r="W106" s="275"/>
      <c r="X106" s="275"/>
      <c r="Y106" s="275"/>
      <c r="Z106" s="275"/>
      <c r="AA106" s="275"/>
      <c r="AB106" s="275"/>
      <c r="AC106" s="275"/>
      <c r="AD106" s="275"/>
      <c r="AE106" s="275"/>
      <c r="AF106" s="275"/>
      <c r="AG106" s="275"/>
      <c r="AH106" s="275"/>
      <c r="AI106" s="275"/>
      <c r="AJ106" s="275"/>
      <c r="AK106" s="275"/>
      <c r="AL106" s="275"/>
      <c r="AM106" s="275"/>
      <c r="AN106" s="275"/>
      <c r="AO106" s="275"/>
      <c r="AP106" s="275"/>
      <c r="AQ106" s="275"/>
      <c r="AS106" s="34"/>
      <c r="AT106" t="s">
        <v>106</v>
      </c>
      <c r="BA106" s="47" t="s">
        <v>8</v>
      </c>
      <c r="BB106" s="47"/>
      <c r="BC106" s="47"/>
      <c r="BD106" s="47"/>
      <c r="BE106" s="47"/>
      <c r="BF106" s="124" t="s">
        <v>65</v>
      </c>
      <c r="BI106" s="124" t="s">
        <v>67</v>
      </c>
      <c r="BJ106" s="177"/>
      <c r="BK106" s="178"/>
      <c r="BM106" s="200"/>
    </row>
    <row r="107" spans="2:71" ht="11.25" customHeight="1">
      <c r="B107" s="31"/>
      <c r="C107" s="81"/>
      <c r="D107" s="33"/>
      <c r="E107" s="34"/>
      <c r="F107" s="234" t="s">
        <v>107</v>
      </c>
      <c r="G107" s="275" t="str">
        <f t="shared" ca="1" si="0"/>
        <v>Urines foncées ?</v>
      </c>
      <c r="H107" s="275"/>
      <c r="I107" s="275"/>
      <c r="J107" s="275"/>
      <c r="K107" s="275"/>
      <c r="L107" s="275"/>
      <c r="M107" s="275"/>
      <c r="N107" s="275"/>
      <c r="O107" s="275"/>
      <c r="P107" s="275"/>
      <c r="Q107" s="275"/>
      <c r="R107" s="275"/>
      <c r="S107" s="275"/>
      <c r="T107" s="275"/>
      <c r="U107" s="275"/>
      <c r="V107" s="275"/>
      <c r="W107" s="275"/>
      <c r="X107" s="275"/>
      <c r="Y107" s="275"/>
      <c r="Z107" s="275"/>
      <c r="AA107" s="275"/>
      <c r="AB107" s="275"/>
      <c r="AC107" s="275"/>
      <c r="AD107" s="275"/>
      <c r="AE107" s="275"/>
      <c r="AF107" s="275"/>
      <c r="AG107" s="275"/>
      <c r="AH107" s="275"/>
      <c r="AI107" s="275"/>
      <c r="AJ107" s="275"/>
      <c r="AK107" s="275"/>
      <c r="AL107" s="275"/>
      <c r="AM107" s="275"/>
      <c r="AN107" s="275"/>
      <c r="AO107" s="275"/>
      <c r="AP107" s="275"/>
      <c r="AQ107" s="275"/>
      <c r="AS107" s="34"/>
      <c r="AT107" t="s">
        <v>108</v>
      </c>
      <c r="BB107" s="47" t="s">
        <v>8</v>
      </c>
      <c r="BC107" s="47"/>
      <c r="BD107" s="47"/>
      <c r="BE107" s="47"/>
      <c r="BF107" s="124" t="s">
        <v>65</v>
      </c>
      <c r="BI107" s="124" t="s">
        <v>67</v>
      </c>
      <c r="BJ107" s="177"/>
      <c r="BK107" s="178"/>
      <c r="BM107" s="200"/>
    </row>
    <row r="108" spans="2:71" ht="6" customHeight="1" thickBot="1">
      <c r="B108" s="36"/>
      <c r="C108" s="24"/>
      <c r="D108" s="37"/>
      <c r="E108" s="38"/>
      <c r="F108" s="23"/>
      <c r="G108" s="23"/>
      <c r="H108" s="23"/>
      <c r="I108" s="23"/>
      <c r="J108" s="23"/>
      <c r="K108" s="23"/>
      <c r="L108" s="23"/>
      <c r="M108" s="23"/>
      <c r="N108" s="23"/>
      <c r="O108" s="23"/>
      <c r="P108" s="23"/>
      <c r="Q108" s="23"/>
      <c r="R108" s="23"/>
      <c r="S108" s="23"/>
      <c r="T108" s="23"/>
      <c r="U108" s="23"/>
      <c r="V108" s="23"/>
      <c r="W108" s="23"/>
      <c r="X108" s="23"/>
      <c r="Y108" s="23"/>
      <c r="Z108" s="23"/>
      <c r="AA108" s="128"/>
      <c r="AB108" s="128"/>
      <c r="AC108" s="128"/>
      <c r="AD108" s="128"/>
      <c r="AE108" s="128"/>
      <c r="AF108" s="128"/>
      <c r="AG108" s="128"/>
      <c r="AH108" s="128"/>
      <c r="AI108" s="128"/>
      <c r="AJ108" s="128"/>
      <c r="AK108" s="128"/>
      <c r="AL108" s="128"/>
      <c r="AM108" s="128"/>
      <c r="AN108" s="128"/>
      <c r="AO108" s="128"/>
      <c r="AP108" s="128"/>
      <c r="AQ108" s="128"/>
      <c r="AR108" s="128"/>
      <c r="AS108" s="38"/>
      <c r="AT108" s="23"/>
      <c r="AU108" s="23"/>
      <c r="AV108" s="23"/>
      <c r="AW108" s="23"/>
      <c r="AX108" s="23"/>
      <c r="AY108" s="23"/>
      <c r="AZ108" s="23"/>
      <c r="BA108" s="23"/>
      <c r="BB108" s="23"/>
      <c r="BC108" s="23"/>
      <c r="BD108" s="23"/>
      <c r="BE108" s="23"/>
      <c r="BF108" s="23"/>
      <c r="BG108" s="23"/>
      <c r="BH108" s="23"/>
      <c r="BI108" s="23"/>
      <c r="BJ108" s="23"/>
      <c r="BK108" s="180"/>
      <c r="BL108" s="128"/>
      <c r="BM108" s="199"/>
    </row>
    <row r="109" spans="2:71" ht="6" customHeight="1">
      <c r="B109" s="26"/>
      <c r="C109" s="27"/>
      <c r="D109" s="28"/>
      <c r="E109" s="29"/>
      <c r="F109" s="51"/>
      <c r="G109" s="51"/>
      <c r="H109" s="51"/>
      <c r="I109" s="51"/>
      <c r="J109" s="51"/>
      <c r="K109" s="51"/>
      <c r="L109" s="51"/>
      <c r="M109" s="51"/>
      <c r="N109" s="51"/>
      <c r="O109" s="51"/>
      <c r="P109" s="51"/>
      <c r="Q109" s="51"/>
      <c r="R109" s="51"/>
      <c r="S109" s="51"/>
      <c r="T109" s="51"/>
      <c r="U109" s="51"/>
      <c r="V109" s="51"/>
      <c r="W109" s="51"/>
      <c r="X109" s="51"/>
      <c r="Y109" s="51"/>
      <c r="Z109" s="51"/>
      <c r="AS109" s="30"/>
      <c r="AT109" s="51"/>
      <c r="AU109" s="30"/>
      <c r="AV109" s="30"/>
      <c r="AW109" s="30"/>
      <c r="AX109" s="30"/>
      <c r="AY109" s="30"/>
      <c r="AZ109" s="30"/>
      <c r="BA109" s="30"/>
      <c r="BB109" s="30"/>
      <c r="BC109" s="30"/>
      <c r="BD109" s="30"/>
      <c r="BE109" s="30"/>
      <c r="BF109" s="30"/>
      <c r="BG109" s="60"/>
      <c r="BH109" s="30"/>
      <c r="BI109" s="30"/>
      <c r="BJ109" s="30"/>
      <c r="BK109" s="178"/>
      <c r="BM109" s="197"/>
    </row>
    <row r="110" spans="2:71" ht="11.25" customHeight="1">
      <c r="B110" s="31"/>
      <c r="C110" s="123">
        <v>126</v>
      </c>
      <c r="D110" s="33"/>
      <c r="E110" s="34"/>
      <c r="F110" s="272" t="s">
        <v>109</v>
      </c>
      <c r="G110" s="272"/>
      <c r="H110" s="272"/>
      <c r="I110" s="272"/>
      <c r="J110" s="272"/>
      <c r="K110" s="272"/>
      <c r="L110" s="272"/>
      <c r="M110" s="272"/>
      <c r="N110" s="272"/>
      <c r="O110" s="272"/>
      <c r="P110" s="272"/>
      <c r="Q110" s="272"/>
      <c r="R110" s="272"/>
      <c r="S110" s="272"/>
      <c r="T110" s="272"/>
      <c r="U110" s="272"/>
      <c r="V110" s="272"/>
      <c r="W110" s="272"/>
      <c r="X110" s="272"/>
      <c r="Y110" s="272"/>
      <c r="Z110" s="272"/>
      <c r="AA110" s="272"/>
      <c r="AB110" s="272"/>
      <c r="AD110" s="152"/>
      <c r="AE110" s="152"/>
      <c r="AF110" s="141" t="s">
        <v>54</v>
      </c>
      <c r="AH110" s="152"/>
      <c r="AI110" s="152"/>
      <c r="AJ110" s="152"/>
      <c r="AK110" s="152"/>
      <c r="AL110" s="152"/>
      <c r="AM110" s="152"/>
      <c r="AO110" s="141" t="s">
        <v>55</v>
      </c>
      <c r="AP110" s="152"/>
      <c r="AS110" s="51"/>
      <c r="AU110" s="51"/>
      <c r="AV110" s="51"/>
      <c r="AW110" s="46"/>
      <c r="AX110" s="47"/>
      <c r="AY110" s="47"/>
      <c r="AZ110" s="46"/>
      <c r="BA110" s="46"/>
      <c r="BB110" s="46"/>
      <c r="BC110" s="46"/>
      <c r="BD110" s="46"/>
      <c r="BE110" s="46"/>
      <c r="BF110" s="46"/>
      <c r="BG110" s="47"/>
      <c r="BH110" s="46"/>
      <c r="BI110" s="61"/>
      <c r="BJ110" s="51"/>
      <c r="BK110" s="178"/>
      <c r="BM110" s="200"/>
    </row>
    <row r="111" spans="2:71" ht="11.25" customHeight="1">
      <c r="B111" s="31"/>
      <c r="C111" s="67"/>
      <c r="D111" s="33"/>
      <c r="E111" s="34"/>
      <c r="F111" s="272"/>
      <c r="G111" s="272"/>
      <c r="H111" s="272"/>
      <c r="I111" s="272"/>
      <c r="J111" s="272"/>
      <c r="K111" s="272"/>
      <c r="L111" s="272"/>
      <c r="M111" s="272"/>
      <c r="N111" s="272"/>
      <c r="O111" s="272"/>
      <c r="P111" s="272"/>
      <c r="Q111" s="272"/>
      <c r="R111" s="272"/>
      <c r="S111" s="272"/>
      <c r="T111" s="272"/>
      <c r="U111" s="272"/>
      <c r="V111" s="272"/>
      <c r="W111" s="272"/>
      <c r="X111" s="272"/>
      <c r="Y111" s="272"/>
      <c r="Z111" s="272"/>
      <c r="AA111" s="272"/>
      <c r="AB111" s="272"/>
      <c r="AC111" s="152"/>
      <c r="AD111" s="152"/>
      <c r="AE111" s="152"/>
      <c r="AF111" s="152"/>
      <c r="AG111" s="152"/>
      <c r="AH111" s="152"/>
      <c r="AI111" s="152"/>
      <c r="AJ111" s="152"/>
      <c r="AK111" s="152"/>
      <c r="AL111" s="152"/>
      <c r="AM111" s="152"/>
      <c r="AN111" s="143"/>
      <c r="AO111" s="141"/>
      <c r="AP111" s="152"/>
      <c r="AS111" s="51"/>
      <c r="AT111" s="51"/>
      <c r="AU111" s="51"/>
      <c r="AV111" s="51"/>
      <c r="AW111" s="46"/>
      <c r="AX111" s="47"/>
      <c r="AY111" s="47"/>
      <c r="AZ111" s="46"/>
      <c r="BA111" s="46"/>
      <c r="BB111" s="46"/>
      <c r="BC111" s="46"/>
      <c r="BD111" s="46"/>
      <c r="BE111" s="46"/>
      <c r="BF111" s="46"/>
      <c r="BG111" s="47"/>
      <c r="BH111" s="46"/>
      <c r="BI111" s="61"/>
      <c r="BJ111" s="51"/>
      <c r="BK111" s="178"/>
      <c r="BM111" s="200">
        <v>128</v>
      </c>
    </row>
    <row r="112" spans="2:71" ht="6" customHeight="1" thickBot="1">
      <c r="B112" s="36"/>
      <c r="C112" s="24"/>
      <c r="D112" s="37"/>
      <c r="E112" s="38"/>
      <c r="F112" s="23"/>
      <c r="G112" s="23"/>
      <c r="H112" s="23"/>
      <c r="I112" s="23"/>
      <c r="J112" s="23"/>
      <c r="K112" s="23"/>
      <c r="L112" s="23"/>
      <c r="M112" s="23"/>
      <c r="N112" s="23"/>
      <c r="O112" s="23"/>
      <c r="P112" s="23"/>
      <c r="Q112" s="23"/>
      <c r="R112" s="23"/>
      <c r="S112" s="23"/>
      <c r="T112" s="23"/>
      <c r="U112" s="23"/>
      <c r="V112" s="23"/>
      <c r="W112" s="23"/>
      <c r="X112" s="23"/>
      <c r="Y112" s="23"/>
      <c r="Z112" s="23"/>
      <c r="AA112" s="128"/>
      <c r="AB112" s="128"/>
      <c r="AC112" s="128"/>
      <c r="AD112" s="128"/>
      <c r="AE112" s="128"/>
      <c r="AF112" s="128"/>
      <c r="AG112" s="128"/>
      <c r="AH112" s="128"/>
      <c r="AI112" s="128"/>
      <c r="AJ112" s="128"/>
      <c r="AK112" s="128"/>
      <c r="AL112" s="128"/>
      <c r="AM112" s="128"/>
      <c r="AN112" s="128"/>
      <c r="AO112" s="128"/>
      <c r="AP112" s="128"/>
      <c r="AQ112" s="128"/>
      <c r="AR112" s="128"/>
      <c r="AS112" s="23"/>
      <c r="AT112" s="23"/>
      <c r="AU112" s="23"/>
      <c r="AV112" s="23"/>
      <c r="AW112" s="23"/>
      <c r="AX112" s="23"/>
      <c r="AY112" s="23"/>
      <c r="AZ112" s="23"/>
      <c r="BA112" s="23"/>
      <c r="BB112" s="23"/>
      <c r="BC112" s="23"/>
      <c r="BD112" s="23"/>
      <c r="BE112" s="23"/>
      <c r="BF112" s="23"/>
      <c r="BG112" s="64"/>
      <c r="BH112" s="23"/>
      <c r="BI112" s="23"/>
      <c r="BJ112" s="23"/>
      <c r="BK112" s="180"/>
      <c r="BL112" s="128"/>
      <c r="BM112" s="199"/>
    </row>
    <row r="113" spans="2:66" ht="6" customHeight="1">
      <c r="B113" s="26"/>
      <c r="C113" s="27"/>
      <c r="D113" s="28"/>
      <c r="E113" s="29"/>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9"/>
      <c r="AS113" s="183"/>
      <c r="AT113" s="127"/>
      <c r="AU113" s="127"/>
      <c r="AV113" s="127"/>
      <c r="AW113" s="127"/>
      <c r="AX113" s="127"/>
      <c r="AY113" s="127"/>
      <c r="AZ113" s="127"/>
      <c r="BA113" s="127"/>
      <c r="BB113" s="127"/>
      <c r="BC113" s="127"/>
      <c r="BD113" s="127"/>
      <c r="BE113" s="127"/>
      <c r="BF113" s="127"/>
      <c r="BG113" s="127"/>
      <c r="BH113" s="127"/>
      <c r="BI113" s="127"/>
      <c r="BJ113" s="127"/>
      <c r="BK113" s="178"/>
      <c r="BM113" s="197"/>
    </row>
    <row r="114" spans="2:66" ht="11.25" customHeight="1">
      <c r="B114" s="31"/>
      <c r="C114" s="144">
        <v>127</v>
      </c>
      <c r="D114" s="33"/>
      <c r="E114" s="34"/>
      <c r="F114" s="272" t="str">
        <f ca="1">VLOOKUP(INDIRECT(ADDRESS(ROW(),COLUMN()-3)),INDIRECT("translations[[Question Num]:["&amp; Language_Selected &amp;"]]"),MATCH(Language_Selected,Language_Options,0)+1,FALSE)</f>
        <v>DÉCLARATION POUR RÉFÉRENCE POUR PALUDISME SÉVÈRE.
Le test pour le diagnostic du paludisme montre que {NOM DE L'ENFANT} a du paludisme. Votre enfant a également des symptômes de paludisme sévère. Le médicament que j'ai contre le paludisme n'aidera pas votre enfant, et je ne peux pas lui donner de traitement. Votre enfant est sérieusement malade et doit être améné tout de suite à un établissement de santé.
ENREGISTRER LE RESULTAT DU TDR DU PALUDISME SUR LA FICHE DE RÉFÉRENCE DU PALUDISME SÉVÈRE.</v>
      </c>
      <c r="G114" s="272"/>
      <c r="H114" s="272"/>
      <c r="I114" s="272"/>
      <c r="J114" s="272"/>
      <c r="K114" s="272"/>
      <c r="L114" s="272"/>
      <c r="M114" s="272"/>
      <c r="N114" s="272"/>
      <c r="O114" s="272"/>
      <c r="P114" s="272"/>
      <c r="Q114" s="272"/>
      <c r="R114" s="272"/>
      <c r="S114" s="272"/>
      <c r="T114" s="272"/>
      <c r="U114" s="272"/>
      <c r="V114" s="272"/>
      <c r="W114" s="272"/>
      <c r="X114" s="272"/>
      <c r="Y114" s="272"/>
      <c r="Z114" s="272"/>
      <c r="AA114" s="272"/>
      <c r="AB114" s="272"/>
      <c r="AC114" s="272"/>
      <c r="AD114" s="272"/>
      <c r="AE114" s="272"/>
      <c r="AF114" s="272"/>
      <c r="AG114" s="272"/>
      <c r="AH114" s="272"/>
      <c r="AI114" s="272"/>
      <c r="AJ114" s="272"/>
      <c r="AK114" s="272"/>
      <c r="AL114" s="272"/>
      <c r="AM114" s="272"/>
      <c r="AN114" s="272"/>
      <c r="AO114" s="272"/>
      <c r="AP114" s="272"/>
      <c r="AQ114" s="272"/>
      <c r="AR114" s="220"/>
      <c r="AS114" s="221"/>
      <c r="AT114" s="140" t="s">
        <v>110</v>
      </c>
      <c r="AU114" s="152"/>
      <c r="AV114" s="152"/>
      <c r="AW114" s="152"/>
      <c r="AX114" s="152"/>
      <c r="AY114" s="152"/>
      <c r="AZ114" s="152"/>
      <c r="BA114" s="152"/>
      <c r="BB114" s="152"/>
      <c r="BC114" s="152"/>
      <c r="BD114" s="152"/>
      <c r="BE114" s="152"/>
      <c r="BF114" s="152"/>
      <c r="BG114" s="152"/>
      <c r="BH114" s="152"/>
      <c r="BI114" s="152"/>
      <c r="BJ114" s="152"/>
      <c r="BK114" s="181"/>
      <c r="BL114" s="154"/>
      <c r="BM114" s="222"/>
    </row>
    <row r="115" spans="2:66" ht="11.25" customHeight="1">
      <c r="B115" s="31"/>
      <c r="C115" s="67"/>
      <c r="D115" s="33"/>
      <c r="E115" s="34"/>
      <c r="F115" s="272"/>
      <c r="G115" s="272"/>
      <c r="H115" s="272"/>
      <c r="I115" s="272"/>
      <c r="J115" s="272"/>
      <c r="K115" s="272"/>
      <c r="L115" s="272"/>
      <c r="M115" s="272"/>
      <c r="N115" s="272"/>
      <c r="O115" s="272"/>
      <c r="P115" s="272"/>
      <c r="Q115" s="272"/>
      <c r="R115" s="272"/>
      <c r="S115" s="272"/>
      <c r="T115" s="272"/>
      <c r="U115" s="272"/>
      <c r="V115" s="272"/>
      <c r="W115" s="272"/>
      <c r="X115" s="272"/>
      <c r="Y115" s="272"/>
      <c r="Z115" s="272"/>
      <c r="AA115" s="272"/>
      <c r="AB115" s="272"/>
      <c r="AC115" s="272"/>
      <c r="AD115" s="272"/>
      <c r="AE115" s="272"/>
      <c r="AF115" s="272"/>
      <c r="AG115" s="272"/>
      <c r="AH115" s="272"/>
      <c r="AI115" s="272"/>
      <c r="AJ115" s="272"/>
      <c r="AK115" s="272"/>
      <c r="AL115" s="272"/>
      <c r="AM115" s="272"/>
      <c r="AN115" s="272"/>
      <c r="AO115" s="272"/>
      <c r="AP115" s="272"/>
      <c r="AQ115" s="272"/>
      <c r="AR115" s="220"/>
      <c r="AS115" s="221"/>
      <c r="AT115" s="152"/>
      <c r="AU115" s="152"/>
      <c r="AV115" s="140" t="s">
        <v>111</v>
      </c>
      <c r="AW115" s="152"/>
      <c r="AX115" s="152"/>
      <c r="AY115" s="140"/>
      <c r="AZ115" s="152"/>
      <c r="BA115" s="152"/>
      <c r="BB115" s="152"/>
      <c r="BC115" s="152"/>
      <c r="BD115" s="152"/>
      <c r="BE115" s="235"/>
      <c r="BF115" s="235" t="s">
        <v>8</v>
      </c>
      <c r="BG115" s="235"/>
      <c r="BH115" s="235"/>
      <c r="BI115" s="62" t="s">
        <v>65</v>
      </c>
      <c r="BJ115" s="152"/>
      <c r="BK115" s="181"/>
      <c r="BL115" s="154"/>
      <c r="BM115" s="222"/>
    </row>
    <row r="116" spans="2:66" ht="11.25" customHeight="1">
      <c r="B116" s="31"/>
      <c r="C116" s="81"/>
      <c r="D116" s="33"/>
      <c r="E116" s="34"/>
      <c r="F116" s="272"/>
      <c r="G116" s="272"/>
      <c r="H116" s="272"/>
      <c r="I116" s="272"/>
      <c r="J116" s="272"/>
      <c r="K116" s="272"/>
      <c r="L116" s="272"/>
      <c r="M116" s="272"/>
      <c r="N116" s="272"/>
      <c r="O116" s="272"/>
      <c r="P116" s="272"/>
      <c r="Q116" s="272"/>
      <c r="R116" s="272"/>
      <c r="S116" s="272"/>
      <c r="T116" s="272"/>
      <c r="U116" s="272"/>
      <c r="V116" s="272"/>
      <c r="W116" s="272"/>
      <c r="X116" s="272"/>
      <c r="Y116" s="272"/>
      <c r="Z116" s="272"/>
      <c r="AA116" s="272"/>
      <c r="AB116" s="272"/>
      <c r="AC116" s="272"/>
      <c r="AD116" s="272"/>
      <c r="AE116" s="272"/>
      <c r="AF116" s="272"/>
      <c r="AG116" s="272"/>
      <c r="AH116" s="272"/>
      <c r="AI116" s="272"/>
      <c r="AJ116" s="272"/>
      <c r="AK116" s="272"/>
      <c r="AL116" s="272"/>
      <c r="AM116" s="272"/>
      <c r="AN116" s="272"/>
      <c r="AO116" s="272"/>
      <c r="AP116" s="272"/>
      <c r="AQ116" s="272"/>
      <c r="AR116" s="220"/>
      <c r="AS116" s="221"/>
      <c r="AT116" s="140" t="s">
        <v>110</v>
      </c>
      <c r="AU116" s="152"/>
      <c r="AV116" s="152"/>
      <c r="AW116" s="152"/>
      <c r="AX116" s="152"/>
      <c r="AY116" s="152"/>
      <c r="AZ116" s="152"/>
      <c r="BA116" s="152"/>
      <c r="BB116" s="152"/>
      <c r="BC116" s="152"/>
      <c r="BD116" s="152"/>
      <c r="BE116" s="152"/>
      <c r="BF116" s="152"/>
      <c r="BG116" s="152"/>
      <c r="BH116" s="152"/>
      <c r="BI116" s="66"/>
      <c r="BJ116" s="152"/>
      <c r="BK116" s="181"/>
      <c r="BL116" s="154"/>
      <c r="BM116" s="222">
        <v>135</v>
      </c>
    </row>
    <row r="117" spans="2:66" ht="11.25" customHeight="1">
      <c r="B117" s="31"/>
      <c r="C117" s="81"/>
      <c r="D117" s="33"/>
      <c r="E117" s="34"/>
      <c r="F117" s="272"/>
      <c r="G117" s="272"/>
      <c r="H117" s="272"/>
      <c r="I117" s="272"/>
      <c r="J117" s="272"/>
      <c r="K117" s="272"/>
      <c r="L117" s="272"/>
      <c r="M117" s="272"/>
      <c r="N117" s="272"/>
      <c r="O117" s="272"/>
      <c r="P117" s="272"/>
      <c r="Q117" s="272"/>
      <c r="R117" s="272"/>
      <c r="S117" s="272"/>
      <c r="T117" s="272"/>
      <c r="U117" s="272"/>
      <c r="V117" s="272"/>
      <c r="W117" s="272"/>
      <c r="X117" s="272"/>
      <c r="Y117" s="272"/>
      <c r="Z117" s="272"/>
      <c r="AA117" s="272"/>
      <c r="AB117" s="272"/>
      <c r="AC117" s="272"/>
      <c r="AD117" s="272"/>
      <c r="AE117" s="272"/>
      <c r="AF117" s="272"/>
      <c r="AG117" s="272"/>
      <c r="AH117" s="272"/>
      <c r="AI117" s="272"/>
      <c r="AJ117" s="272"/>
      <c r="AK117" s="272"/>
      <c r="AL117" s="272"/>
      <c r="AM117" s="272"/>
      <c r="AN117" s="272"/>
      <c r="AO117" s="272"/>
      <c r="AP117" s="272"/>
      <c r="AQ117" s="272"/>
      <c r="AR117" s="220"/>
      <c r="AS117" s="221"/>
      <c r="AT117" s="152"/>
      <c r="AU117" s="152"/>
      <c r="AV117" s="152"/>
      <c r="AW117" s="140" t="s">
        <v>112</v>
      </c>
      <c r="AX117" s="152"/>
      <c r="AY117" s="152"/>
      <c r="AZ117" s="152"/>
      <c r="BA117" s="152"/>
      <c r="BB117" s="152"/>
      <c r="BC117" s="152"/>
      <c r="BD117" s="152"/>
      <c r="BE117" s="235"/>
      <c r="BF117" s="235" t="s">
        <v>8</v>
      </c>
      <c r="BG117" s="235"/>
      <c r="BH117" s="235"/>
      <c r="BI117" s="62" t="s">
        <v>67</v>
      </c>
      <c r="BJ117" s="152"/>
      <c r="BK117" s="181"/>
      <c r="BL117" s="154"/>
      <c r="BM117" s="222"/>
    </row>
    <row r="118" spans="2:66" ht="11.25" customHeight="1">
      <c r="B118" s="31"/>
      <c r="C118" s="81"/>
      <c r="D118" s="33"/>
      <c r="E118" s="34"/>
      <c r="F118" s="272"/>
      <c r="G118" s="272"/>
      <c r="H118" s="272"/>
      <c r="I118" s="272"/>
      <c r="J118" s="272"/>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2"/>
      <c r="AI118" s="272"/>
      <c r="AJ118" s="272"/>
      <c r="AK118" s="272"/>
      <c r="AL118" s="272"/>
      <c r="AM118" s="272"/>
      <c r="AN118" s="272"/>
      <c r="AO118" s="272"/>
      <c r="AP118" s="272"/>
      <c r="AQ118" s="272"/>
      <c r="AR118" s="220"/>
      <c r="AS118" s="221"/>
      <c r="AT118" s="152"/>
      <c r="AU118" s="152"/>
      <c r="AV118" s="152"/>
      <c r="AW118" s="140"/>
      <c r="AX118" s="152"/>
      <c r="AY118" s="152"/>
      <c r="AZ118" s="152"/>
      <c r="BA118" s="152"/>
      <c r="BB118" s="152"/>
      <c r="BC118" s="152"/>
      <c r="BD118" s="152"/>
      <c r="BE118" s="235"/>
      <c r="BF118" s="235"/>
      <c r="BG118" s="235"/>
      <c r="BH118" s="235"/>
      <c r="BI118" s="62"/>
      <c r="BJ118" s="152"/>
      <c r="BK118" s="181"/>
      <c r="BL118" s="154"/>
      <c r="BM118" s="222"/>
    </row>
    <row r="119" spans="2:66" ht="11.25" customHeight="1">
      <c r="B119" s="31"/>
      <c r="C119" s="81"/>
      <c r="D119" s="33"/>
      <c r="E119" s="34"/>
      <c r="F119" s="272"/>
      <c r="G119" s="272"/>
      <c r="H119" s="272"/>
      <c r="I119" s="272"/>
      <c r="J119" s="272"/>
      <c r="K119" s="272"/>
      <c r="L119" s="272"/>
      <c r="M119" s="272"/>
      <c r="N119" s="272"/>
      <c r="O119" s="272"/>
      <c r="P119" s="272"/>
      <c r="Q119" s="272"/>
      <c r="R119" s="272"/>
      <c r="S119" s="272"/>
      <c r="T119" s="272"/>
      <c r="U119" s="272"/>
      <c r="V119" s="272"/>
      <c r="W119" s="272"/>
      <c r="X119" s="272"/>
      <c r="Y119" s="272"/>
      <c r="Z119" s="272"/>
      <c r="AA119" s="272"/>
      <c r="AB119" s="272"/>
      <c r="AC119" s="272"/>
      <c r="AD119" s="272"/>
      <c r="AE119" s="272"/>
      <c r="AF119" s="272"/>
      <c r="AG119" s="272"/>
      <c r="AH119" s="272"/>
      <c r="AI119" s="272"/>
      <c r="AJ119" s="272"/>
      <c r="AK119" s="272"/>
      <c r="AL119" s="272"/>
      <c r="AM119" s="272"/>
      <c r="AN119" s="272"/>
      <c r="AO119" s="272"/>
      <c r="AP119" s="272"/>
      <c r="AQ119" s="272"/>
      <c r="AR119" s="220"/>
      <c r="AS119" s="221"/>
      <c r="AT119" s="152"/>
      <c r="AU119" s="152"/>
      <c r="AV119" s="152"/>
      <c r="AW119" s="140"/>
      <c r="AX119" s="152"/>
      <c r="AY119" s="152"/>
      <c r="AZ119" s="152"/>
      <c r="BA119" s="152"/>
      <c r="BB119" s="152"/>
      <c r="BC119" s="152"/>
      <c r="BD119" s="152"/>
      <c r="BE119" s="235"/>
      <c r="BF119" s="235"/>
      <c r="BG119" s="235"/>
      <c r="BH119" s="235"/>
      <c r="BI119" s="62"/>
      <c r="BJ119" s="152"/>
      <c r="BK119" s="181"/>
      <c r="BL119" s="154"/>
      <c r="BM119" s="222"/>
    </row>
    <row r="120" spans="2:66" ht="11.25" customHeight="1">
      <c r="B120" s="31"/>
      <c r="C120" s="81"/>
      <c r="D120" s="33"/>
      <c r="E120" s="34"/>
      <c r="F120" s="272"/>
      <c r="G120" s="272"/>
      <c r="H120" s="272"/>
      <c r="I120" s="272"/>
      <c r="J120" s="272"/>
      <c r="K120" s="272"/>
      <c r="L120" s="272"/>
      <c r="M120" s="272"/>
      <c r="N120" s="272"/>
      <c r="O120" s="272"/>
      <c r="P120" s="272"/>
      <c r="Q120" s="272"/>
      <c r="R120" s="272"/>
      <c r="S120" s="272"/>
      <c r="T120" s="272"/>
      <c r="U120" s="272"/>
      <c r="V120" s="272"/>
      <c r="W120" s="272"/>
      <c r="X120" s="272"/>
      <c r="Y120" s="272"/>
      <c r="Z120" s="272"/>
      <c r="AA120" s="272"/>
      <c r="AB120" s="272"/>
      <c r="AC120" s="272"/>
      <c r="AD120" s="272"/>
      <c r="AE120" s="272"/>
      <c r="AF120" s="272"/>
      <c r="AG120" s="272"/>
      <c r="AH120" s="272"/>
      <c r="AI120" s="272"/>
      <c r="AJ120" s="272"/>
      <c r="AK120" s="272"/>
      <c r="AL120" s="272"/>
      <c r="AM120" s="272"/>
      <c r="AN120" s="272"/>
      <c r="AO120" s="272"/>
      <c r="AP120" s="272"/>
      <c r="AQ120" s="272"/>
      <c r="AR120" s="220"/>
      <c r="AS120" s="221"/>
      <c r="AT120" s="152"/>
      <c r="AU120" s="152"/>
      <c r="BJ120" s="152"/>
      <c r="BK120" s="181"/>
      <c r="BL120" s="154"/>
      <c r="BM120" s="222"/>
    </row>
    <row r="121" spans="2:66" ht="11.25" customHeight="1">
      <c r="B121" s="31"/>
      <c r="C121" s="81"/>
      <c r="D121" s="33"/>
      <c r="E121" s="34"/>
      <c r="F121" s="272"/>
      <c r="G121" s="272"/>
      <c r="H121" s="272"/>
      <c r="I121" s="272"/>
      <c r="J121" s="272"/>
      <c r="K121" s="272"/>
      <c r="L121" s="272"/>
      <c r="M121" s="272"/>
      <c r="N121" s="272"/>
      <c r="O121" s="272"/>
      <c r="P121" s="272"/>
      <c r="Q121" s="272"/>
      <c r="R121" s="272"/>
      <c r="S121" s="272"/>
      <c r="T121" s="272"/>
      <c r="U121" s="272"/>
      <c r="V121" s="272"/>
      <c r="W121" s="272"/>
      <c r="X121" s="272"/>
      <c r="Y121" s="272"/>
      <c r="Z121" s="272"/>
      <c r="AA121" s="272"/>
      <c r="AB121" s="272"/>
      <c r="AC121" s="272"/>
      <c r="AD121" s="272"/>
      <c r="AE121" s="272"/>
      <c r="AF121" s="272"/>
      <c r="AG121" s="272"/>
      <c r="AH121" s="272"/>
      <c r="AI121" s="272"/>
      <c r="AJ121" s="272"/>
      <c r="AK121" s="272"/>
      <c r="AL121" s="272"/>
      <c r="AM121" s="272"/>
      <c r="AN121" s="272"/>
      <c r="AO121" s="272"/>
      <c r="AP121" s="272"/>
      <c r="AQ121" s="272"/>
      <c r="AR121" s="220"/>
      <c r="AS121" s="221"/>
      <c r="AT121" s="152"/>
      <c r="AU121" s="152"/>
      <c r="BJ121" s="152"/>
      <c r="BK121" s="181"/>
      <c r="BL121" s="154"/>
      <c r="BM121" s="222"/>
    </row>
    <row r="122" spans="2:66" ht="11.25" customHeight="1">
      <c r="B122" s="31"/>
      <c r="C122" s="81"/>
      <c r="D122" s="33"/>
      <c r="E122" s="34"/>
      <c r="F122" s="272"/>
      <c r="G122" s="272"/>
      <c r="H122" s="272"/>
      <c r="I122" s="272"/>
      <c r="J122" s="272"/>
      <c r="K122" s="272"/>
      <c r="L122" s="272"/>
      <c r="M122" s="272"/>
      <c r="N122" s="272"/>
      <c r="O122" s="272"/>
      <c r="P122" s="272"/>
      <c r="Q122" s="272"/>
      <c r="R122" s="272"/>
      <c r="S122" s="272"/>
      <c r="T122" s="272"/>
      <c r="U122" s="272"/>
      <c r="V122" s="272"/>
      <c r="W122" s="272"/>
      <c r="X122" s="272"/>
      <c r="Y122" s="272"/>
      <c r="Z122" s="272"/>
      <c r="AA122" s="272"/>
      <c r="AB122" s="272"/>
      <c r="AC122" s="272"/>
      <c r="AD122" s="272"/>
      <c r="AE122" s="272"/>
      <c r="AF122" s="272"/>
      <c r="AG122" s="272"/>
      <c r="AH122" s="272"/>
      <c r="AI122" s="272"/>
      <c r="AJ122" s="272"/>
      <c r="AK122" s="272"/>
      <c r="AL122" s="272"/>
      <c r="AM122" s="272"/>
      <c r="AN122" s="272"/>
      <c r="AO122" s="272"/>
      <c r="AP122" s="272"/>
      <c r="AQ122" s="272"/>
      <c r="AR122" s="220"/>
      <c r="AS122" s="221"/>
      <c r="AT122" s="152"/>
      <c r="AU122" s="152"/>
      <c r="BJ122" s="152"/>
      <c r="BK122" s="181"/>
      <c r="BL122" s="154"/>
      <c r="BM122" s="222"/>
    </row>
    <row r="123" spans="2:66" ht="11.25" customHeight="1">
      <c r="B123" s="31"/>
      <c r="C123" s="81"/>
      <c r="D123" s="33"/>
      <c r="E123" s="34"/>
      <c r="F123" s="272"/>
      <c r="G123" s="272"/>
      <c r="H123" s="272"/>
      <c r="I123" s="272"/>
      <c r="J123" s="272"/>
      <c r="K123" s="272"/>
      <c r="L123" s="272"/>
      <c r="M123" s="272"/>
      <c r="N123" s="272"/>
      <c r="O123" s="272"/>
      <c r="P123" s="272"/>
      <c r="Q123" s="272"/>
      <c r="R123" s="272"/>
      <c r="S123" s="272"/>
      <c r="T123" s="272"/>
      <c r="U123" s="272"/>
      <c r="V123" s="272"/>
      <c r="W123" s="272"/>
      <c r="X123" s="272"/>
      <c r="Y123" s="272"/>
      <c r="Z123" s="272"/>
      <c r="AA123" s="272"/>
      <c r="AB123" s="272"/>
      <c r="AC123" s="272"/>
      <c r="AD123" s="272"/>
      <c r="AE123" s="272"/>
      <c r="AF123" s="272"/>
      <c r="AG123" s="272"/>
      <c r="AH123" s="272"/>
      <c r="AI123" s="272"/>
      <c r="AJ123" s="272"/>
      <c r="AK123" s="272"/>
      <c r="AL123" s="272"/>
      <c r="AM123" s="272"/>
      <c r="AN123" s="272"/>
      <c r="AO123" s="272"/>
      <c r="AP123" s="272"/>
      <c r="AQ123" s="272"/>
      <c r="AR123" s="220"/>
      <c r="AS123" s="221"/>
      <c r="AT123" s="140"/>
      <c r="AU123" s="140"/>
      <c r="AV123" s="140"/>
      <c r="AW123" s="140"/>
      <c r="AX123" s="140"/>
      <c r="AY123" s="140"/>
      <c r="AZ123" s="140"/>
      <c r="BA123" s="140"/>
      <c r="BB123" s="140"/>
      <c r="BC123" s="140"/>
      <c r="BD123" s="140"/>
      <c r="BE123" s="140"/>
      <c r="BF123" s="140"/>
      <c r="BG123" s="140"/>
      <c r="BH123" s="140"/>
      <c r="BI123" s="140"/>
      <c r="BJ123" s="152"/>
      <c r="BK123" s="181"/>
      <c r="BL123" s="154"/>
      <c r="BM123" s="222"/>
    </row>
    <row r="124" spans="2:66" ht="6" customHeight="1" thickBot="1">
      <c r="B124" s="36"/>
      <c r="C124" s="24"/>
      <c r="D124" s="37"/>
      <c r="E124" s="38"/>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42"/>
      <c r="AS124" s="180"/>
      <c r="AT124" s="128"/>
      <c r="AU124" s="128"/>
      <c r="AV124" s="128"/>
      <c r="AW124" s="128"/>
      <c r="AX124" s="128"/>
      <c r="AY124" s="128"/>
      <c r="AZ124" s="128"/>
      <c r="BA124" s="128"/>
      <c r="BB124" s="128"/>
      <c r="BC124" s="128"/>
      <c r="BD124" s="128"/>
      <c r="BE124" s="128"/>
      <c r="BF124" s="128"/>
      <c r="BG124" s="128"/>
      <c r="BH124" s="128"/>
      <c r="BI124" s="128"/>
      <c r="BJ124" s="128"/>
      <c r="BK124" s="180"/>
      <c r="BL124" s="128"/>
      <c r="BM124" s="199"/>
    </row>
    <row r="125" spans="2:66" ht="6" customHeight="1">
      <c r="B125" s="26"/>
      <c r="C125" s="27"/>
      <c r="D125" s="28"/>
      <c r="E125" s="29"/>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29"/>
      <c r="AT125" s="30"/>
      <c r="AU125" s="30"/>
      <c r="AV125" s="30"/>
      <c r="AW125" s="30"/>
      <c r="AX125" s="30"/>
      <c r="AY125" s="30"/>
      <c r="AZ125" s="30"/>
      <c r="BA125" s="30"/>
      <c r="BB125" s="30"/>
      <c r="BC125" s="30"/>
      <c r="BD125" s="30"/>
      <c r="BE125" s="30"/>
      <c r="BF125" s="30"/>
      <c r="BG125" s="30"/>
      <c r="BH125" s="30"/>
      <c r="BI125" s="30"/>
      <c r="BJ125" s="30"/>
      <c r="BK125" s="34"/>
      <c r="BL125" s="51"/>
      <c r="BM125" s="236"/>
      <c r="BN125" s="51"/>
    </row>
    <row r="126" spans="2:66" ht="11.25" customHeight="1">
      <c r="B126" s="31"/>
      <c r="C126" s="144">
        <v>128</v>
      </c>
      <c r="D126" s="33"/>
      <c r="E126" s="34"/>
      <c r="F126" s="272" t="str">
        <f ca="1">VLOOKUP(INDIRECT(ADDRESS(ROW(),COLUMN()-3)),INDIRECT("translations[[Question Num]:["&amp; Language_Selected &amp;"]]"),MATCH(Language_Selected,Language_Options,0)+1,FALSE)</f>
        <v xml:space="preserve">Au cours des 2 dernières semaines, est-ce que (NOM D'ENFANT} a pris ou {NOM D'ENFANT} prend-il du  [MÉDICAMENT DE PREMIÈRE INTENTION] donné par un médecin ou un centre de santé pour traiter le paludisme ?
VÉRIFIEZ EN DEMANDANT DE VOIR LE TRAITEMENT. </v>
      </c>
      <c r="G126" s="272"/>
      <c r="H126" s="272"/>
      <c r="I126" s="272"/>
      <c r="J126" s="272"/>
      <c r="K126" s="272"/>
      <c r="L126" s="272"/>
      <c r="M126" s="272"/>
      <c r="N126" s="272"/>
      <c r="O126" s="272"/>
      <c r="P126" s="272"/>
      <c r="Q126" s="272"/>
      <c r="R126" s="272"/>
      <c r="S126" s="272"/>
      <c r="T126" s="272"/>
      <c r="U126" s="272"/>
      <c r="V126" s="272"/>
      <c r="W126" s="272"/>
      <c r="X126" s="272"/>
      <c r="Y126" s="272"/>
      <c r="Z126" s="272"/>
      <c r="AA126" s="272"/>
      <c r="AB126" s="272"/>
      <c r="AC126" s="272"/>
      <c r="AD126" s="272"/>
      <c r="AE126" s="272"/>
      <c r="AF126" s="272"/>
      <c r="AG126" s="272"/>
      <c r="AH126" s="272"/>
      <c r="AI126" s="272"/>
      <c r="AJ126" s="272"/>
      <c r="AK126" s="272"/>
      <c r="AL126" s="272"/>
      <c r="AM126" s="272"/>
      <c r="AN126" s="272"/>
      <c r="AO126" s="272"/>
      <c r="AP126" s="272"/>
      <c r="AQ126" s="272"/>
      <c r="AR126" s="152"/>
      <c r="AS126" s="182"/>
      <c r="AT126" s="140"/>
      <c r="AU126" s="140" t="s">
        <v>54</v>
      </c>
      <c r="AV126" s="152"/>
      <c r="AW126" s="235"/>
      <c r="AX126" s="47" t="s">
        <v>8</v>
      </c>
      <c r="AY126" s="235"/>
      <c r="AZ126" s="235"/>
      <c r="BA126" s="235"/>
      <c r="BB126" s="235"/>
      <c r="BC126" s="235"/>
      <c r="BD126" s="47"/>
      <c r="BE126" s="235"/>
      <c r="BF126" s="235"/>
      <c r="BG126" s="235"/>
      <c r="BH126" s="237"/>
      <c r="BI126" s="238" t="s">
        <v>65</v>
      </c>
      <c r="BJ126" s="239"/>
      <c r="BK126" s="182"/>
      <c r="BL126" s="152"/>
      <c r="BM126" s="222"/>
      <c r="BN126" s="152"/>
    </row>
    <row r="127" spans="2:66" ht="11.25" customHeight="1">
      <c r="B127" s="31"/>
      <c r="D127" s="33"/>
      <c r="E127" s="34"/>
      <c r="F127" s="272"/>
      <c r="G127" s="272"/>
      <c r="H127" s="272"/>
      <c r="I127" s="272"/>
      <c r="J127" s="272"/>
      <c r="K127" s="272"/>
      <c r="L127" s="272"/>
      <c r="M127" s="272"/>
      <c r="N127" s="272"/>
      <c r="O127" s="272"/>
      <c r="P127" s="272"/>
      <c r="Q127" s="272"/>
      <c r="R127" s="272"/>
      <c r="S127" s="272"/>
      <c r="T127" s="272"/>
      <c r="U127" s="272"/>
      <c r="V127" s="272"/>
      <c r="W127" s="272"/>
      <c r="X127" s="272"/>
      <c r="Y127" s="272"/>
      <c r="Z127" s="272"/>
      <c r="AA127" s="272"/>
      <c r="AB127" s="272"/>
      <c r="AC127" s="272"/>
      <c r="AD127" s="272"/>
      <c r="AE127" s="272"/>
      <c r="AF127" s="272"/>
      <c r="AG127" s="272"/>
      <c r="AH127" s="272"/>
      <c r="AI127" s="272"/>
      <c r="AJ127" s="272"/>
      <c r="AK127" s="272"/>
      <c r="AL127" s="272"/>
      <c r="AM127" s="272"/>
      <c r="AN127" s="272"/>
      <c r="AO127" s="272"/>
      <c r="AP127" s="272"/>
      <c r="AQ127" s="272"/>
      <c r="AR127" s="152"/>
      <c r="AS127" s="182"/>
      <c r="AT127" s="152"/>
      <c r="AU127" s="140" t="s">
        <v>55</v>
      </c>
      <c r="AV127" s="152"/>
      <c r="AW127" s="235"/>
      <c r="AX127" s="47" t="s">
        <v>8</v>
      </c>
      <c r="AY127" s="235"/>
      <c r="AZ127" s="235"/>
      <c r="BA127" s="235"/>
      <c r="BB127" s="235"/>
      <c r="BC127" s="235"/>
      <c r="BD127" s="47"/>
      <c r="BE127" s="235"/>
      <c r="BF127" s="235"/>
      <c r="BG127" s="235"/>
      <c r="BH127" s="237"/>
      <c r="BI127" s="238" t="s">
        <v>67</v>
      </c>
      <c r="BJ127" s="239"/>
      <c r="BK127" s="182"/>
      <c r="BL127" s="152"/>
      <c r="BM127" s="222">
        <v>131</v>
      </c>
      <c r="BN127" s="152"/>
    </row>
    <row r="128" spans="2:66" ht="11.25" customHeight="1">
      <c r="B128" s="31"/>
      <c r="D128" s="33"/>
      <c r="E128" s="34"/>
      <c r="F128" s="272"/>
      <c r="G128" s="272"/>
      <c r="H128" s="272"/>
      <c r="I128" s="272"/>
      <c r="J128" s="272"/>
      <c r="K128" s="272"/>
      <c r="L128" s="272"/>
      <c r="M128" s="272"/>
      <c r="N128" s="272"/>
      <c r="O128" s="272"/>
      <c r="P128" s="272"/>
      <c r="Q128" s="272"/>
      <c r="R128" s="272"/>
      <c r="S128" s="272"/>
      <c r="T128" s="272"/>
      <c r="U128" s="272"/>
      <c r="V128" s="272"/>
      <c r="W128" s="272"/>
      <c r="X128" s="272"/>
      <c r="Y128" s="272"/>
      <c r="Z128" s="272"/>
      <c r="AA128" s="272"/>
      <c r="AB128" s="272"/>
      <c r="AC128" s="272"/>
      <c r="AD128" s="272"/>
      <c r="AE128" s="272"/>
      <c r="AF128" s="272"/>
      <c r="AG128" s="272"/>
      <c r="AH128" s="272"/>
      <c r="AI128" s="272"/>
      <c r="AJ128" s="272"/>
      <c r="AK128" s="272"/>
      <c r="AL128" s="272"/>
      <c r="AM128" s="272"/>
      <c r="AN128" s="272"/>
      <c r="AO128" s="272"/>
      <c r="AP128" s="272"/>
      <c r="AQ128" s="272"/>
      <c r="AR128" s="152"/>
      <c r="AS128" s="182"/>
      <c r="AT128" s="152"/>
      <c r="AU128" s="140"/>
      <c r="AV128" s="152"/>
      <c r="AW128" s="235"/>
      <c r="AX128" s="47"/>
      <c r="AY128" s="235"/>
      <c r="AZ128" s="235"/>
      <c r="BA128" s="235"/>
      <c r="BB128" s="235"/>
      <c r="BC128" s="235"/>
      <c r="BD128" s="47"/>
      <c r="BE128" s="235"/>
      <c r="BF128" s="235"/>
      <c r="BG128" s="235"/>
      <c r="BH128" s="237"/>
      <c r="BI128" s="238"/>
      <c r="BJ128" s="239"/>
      <c r="BK128" s="182"/>
      <c r="BL128" s="152"/>
      <c r="BM128" s="222"/>
      <c r="BN128" s="152"/>
    </row>
    <row r="129" spans="2:66" ht="11.25" customHeight="1">
      <c r="B129" s="31"/>
      <c r="D129" s="33"/>
      <c r="E129" s="34"/>
      <c r="F129" s="272"/>
      <c r="G129" s="272"/>
      <c r="H129" s="272"/>
      <c r="I129" s="272"/>
      <c r="J129" s="272"/>
      <c r="K129" s="272"/>
      <c r="L129" s="272"/>
      <c r="M129" s="272"/>
      <c r="N129" s="272"/>
      <c r="O129" s="272"/>
      <c r="P129" s="272"/>
      <c r="Q129" s="272"/>
      <c r="R129" s="272"/>
      <c r="S129" s="272"/>
      <c r="T129" s="272"/>
      <c r="U129" s="272"/>
      <c r="V129" s="272"/>
      <c r="W129" s="272"/>
      <c r="X129" s="272"/>
      <c r="Y129" s="272"/>
      <c r="Z129" s="272"/>
      <c r="AA129" s="272"/>
      <c r="AB129" s="272"/>
      <c r="AC129" s="272"/>
      <c r="AD129" s="272"/>
      <c r="AE129" s="272"/>
      <c r="AF129" s="272"/>
      <c r="AG129" s="272"/>
      <c r="AH129" s="272"/>
      <c r="AI129" s="272"/>
      <c r="AJ129" s="272"/>
      <c r="AK129" s="272"/>
      <c r="AL129" s="272"/>
      <c r="AM129" s="272"/>
      <c r="AN129" s="272"/>
      <c r="AO129" s="272"/>
      <c r="AP129" s="272"/>
      <c r="AQ129" s="272"/>
      <c r="AR129" s="152"/>
      <c r="AS129" s="182"/>
      <c r="AT129" s="140"/>
      <c r="BJ129" s="239"/>
      <c r="BK129" s="182"/>
      <c r="BM129" s="222"/>
      <c r="BN129" s="152"/>
    </row>
    <row r="130" spans="2:66" ht="11.25" customHeight="1">
      <c r="B130" s="31"/>
      <c r="C130" s="67"/>
      <c r="D130" s="33"/>
      <c r="E130" s="34"/>
      <c r="F130" s="272"/>
      <c r="G130" s="272"/>
      <c r="H130" s="272"/>
      <c r="I130" s="272"/>
      <c r="J130" s="272"/>
      <c r="K130" s="272"/>
      <c r="L130" s="272"/>
      <c r="M130" s="272"/>
      <c r="N130" s="272"/>
      <c r="O130" s="272"/>
      <c r="P130" s="272"/>
      <c r="Q130" s="272"/>
      <c r="R130" s="272"/>
      <c r="S130" s="272"/>
      <c r="T130" s="272"/>
      <c r="U130" s="272"/>
      <c r="V130" s="272"/>
      <c r="W130" s="272"/>
      <c r="X130" s="272"/>
      <c r="Y130" s="272"/>
      <c r="Z130" s="272"/>
      <c r="AA130" s="272"/>
      <c r="AB130" s="272"/>
      <c r="AC130" s="272"/>
      <c r="AD130" s="272"/>
      <c r="AE130" s="272"/>
      <c r="AF130" s="272"/>
      <c r="AG130" s="272"/>
      <c r="AH130" s="272"/>
      <c r="AI130" s="272"/>
      <c r="AJ130" s="272"/>
      <c r="AK130" s="272"/>
      <c r="AL130" s="272"/>
      <c r="AM130" s="272"/>
      <c r="AN130" s="272"/>
      <c r="AO130" s="272"/>
      <c r="AP130" s="272"/>
      <c r="AQ130" s="272"/>
      <c r="AR130" s="152"/>
      <c r="AS130" s="182"/>
      <c r="AT130" s="152"/>
      <c r="AU130" s="140"/>
      <c r="AV130" s="152"/>
      <c r="AX130" s="152"/>
      <c r="AY130" s="152"/>
      <c r="AZ130" s="152"/>
      <c r="BA130" s="152"/>
      <c r="BB130" s="152"/>
      <c r="BC130" s="235"/>
      <c r="BD130" s="235"/>
      <c r="BE130" s="47"/>
      <c r="BF130" s="235"/>
      <c r="BG130" s="235"/>
      <c r="BH130" s="235"/>
      <c r="BJ130" s="239"/>
      <c r="BK130" s="182"/>
      <c r="BL130" s="152"/>
      <c r="BM130" s="222"/>
      <c r="BN130" s="152"/>
    </row>
    <row r="131" spans="2:66" ht="6" customHeight="1" thickBot="1">
      <c r="B131" s="36"/>
      <c r="C131" s="24"/>
      <c r="D131" s="37"/>
      <c r="E131" s="38"/>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38"/>
      <c r="AT131" s="23"/>
      <c r="AU131" s="23"/>
      <c r="AV131" s="23"/>
      <c r="AW131" s="23"/>
      <c r="AX131" s="23"/>
      <c r="AY131" s="23"/>
      <c r="AZ131" s="23"/>
      <c r="BA131" s="23"/>
      <c r="BB131" s="23"/>
      <c r="BC131" s="23"/>
      <c r="BD131" s="23"/>
      <c r="BE131" s="23"/>
      <c r="BF131" s="23"/>
      <c r="BG131" s="23"/>
      <c r="BH131" s="23"/>
      <c r="BI131" s="23"/>
      <c r="BJ131" s="23"/>
      <c r="BK131" s="180"/>
      <c r="BL131" s="128"/>
      <c r="BM131" s="199"/>
      <c r="BN131" s="51"/>
    </row>
    <row r="132" spans="2:66" ht="6" customHeight="1">
      <c r="B132" s="26"/>
      <c r="C132" s="27"/>
      <c r="D132" s="28"/>
      <c r="E132" s="29"/>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4"/>
      <c r="BL132" s="51"/>
      <c r="BM132" s="236"/>
      <c r="BN132" s="51"/>
    </row>
    <row r="133" spans="2:66" ht="11.25" customHeight="1">
      <c r="B133" s="31"/>
      <c r="C133" s="123">
        <v>129</v>
      </c>
      <c r="D133" s="33"/>
      <c r="E133" s="34"/>
      <c r="F133" s="272" t="str">
        <f ca="1">VLOOKUP(INDIRECT(ADDRESS(ROW(),COLUMN()-3)),INDIRECT("translations[[Question Num]:["&amp; Language_Selected &amp;"]]"),MATCH(Language_Selected,Language_Options,0)+1,FALSE)</f>
        <v>DÉCLARATION DE RÉFÉRENCE POUR LES ENFANTS PRENANT DÉJÀ [MÉDICAMENT DE PREMIÈRE INTENTION].
Vous m'avez dit que {NOM DE L'ENFANT} a déjà reçu du [MÉDICAMENT DE PREMIÈRE INTENTION] pour le paludisme. Je ne peux donc pas vous donner du [MÉDICAMENT DE PREMIÈRE INTENTION] supplémentaire. Cependant, le test montre qu'il/elle a du paludisme. Si votre enfant a de la fièvre pendant 2 jours après la dernière dose du [MÉDICAMENT DE PREMIÈRE INTENTION], vous devrez amener l'enfant au centre de santé le plus proche pour des examens approfondis.</v>
      </c>
      <c r="G133" s="272"/>
      <c r="H133" s="272"/>
      <c r="I133" s="272"/>
      <c r="J133" s="272"/>
      <c r="K133" s="272"/>
      <c r="L133" s="272"/>
      <c r="M133" s="272"/>
      <c r="N133" s="272"/>
      <c r="O133" s="272"/>
      <c r="P133" s="272"/>
      <c r="Q133" s="272"/>
      <c r="R133" s="272"/>
      <c r="S133" s="272"/>
      <c r="T133" s="272"/>
      <c r="U133" s="272"/>
      <c r="V133" s="272"/>
      <c r="W133" s="272"/>
      <c r="X133" s="272"/>
      <c r="Y133" s="272"/>
      <c r="Z133" s="272"/>
      <c r="AA133" s="272"/>
      <c r="AB133" s="272"/>
      <c r="AC133" s="272"/>
      <c r="AD133" s="272"/>
      <c r="AE133" s="272"/>
      <c r="AF133" s="272"/>
      <c r="AG133" s="272"/>
      <c r="AH133" s="272"/>
      <c r="AI133" s="272"/>
      <c r="AJ133" s="272"/>
      <c r="AK133" s="272"/>
      <c r="AL133" s="272"/>
      <c r="AM133" s="272"/>
      <c r="AN133" s="272"/>
      <c r="AO133" s="272"/>
      <c r="AP133" s="272"/>
      <c r="AQ133" s="272"/>
      <c r="AR133" s="272"/>
      <c r="AS133" s="272"/>
      <c r="AT133" s="272"/>
      <c r="AU133" s="272"/>
      <c r="AV133" s="272"/>
      <c r="AW133" s="272"/>
      <c r="AX133" s="272"/>
      <c r="AY133" s="272"/>
      <c r="AZ133" s="272"/>
      <c r="BA133" s="272"/>
      <c r="BB133" s="272"/>
      <c r="BC133" s="272"/>
      <c r="BD133" s="272"/>
      <c r="BE133" s="272"/>
      <c r="BF133" s="272"/>
      <c r="BG133" s="272"/>
      <c r="BH133" s="272"/>
      <c r="BI133" s="272"/>
      <c r="BJ133" s="239"/>
      <c r="BK133" s="182"/>
      <c r="BL133" s="152"/>
      <c r="BM133" s="222"/>
      <c r="BN133" s="152"/>
    </row>
    <row r="134" spans="2:66" ht="11.25" customHeight="1">
      <c r="B134" s="31"/>
      <c r="D134" s="33"/>
      <c r="E134" s="34"/>
      <c r="F134" s="272"/>
      <c r="G134" s="272"/>
      <c r="H134" s="272"/>
      <c r="I134" s="272"/>
      <c r="J134" s="272"/>
      <c r="K134" s="272"/>
      <c r="L134" s="272"/>
      <c r="M134" s="272"/>
      <c r="N134" s="272"/>
      <c r="O134" s="272"/>
      <c r="P134" s="272"/>
      <c r="Q134" s="272"/>
      <c r="R134" s="272"/>
      <c r="S134" s="272"/>
      <c r="T134" s="272"/>
      <c r="U134" s="272"/>
      <c r="V134" s="272"/>
      <c r="W134" s="272"/>
      <c r="X134" s="272"/>
      <c r="Y134" s="272"/>
      <c r="Z134" s="272"/>
      <c r="AA134" s="272"/>
      <c r="AB134" s="272"/>
      <c r="AC134" s="272"/>
      <c r="AD134" s="272"/>
      <c r="AE134" s="272"/>
      <c r="AF134" s="272"/>
      <c r="AG134" s="272"/>
      <c r="AH134" s="272"/>
      <c r="AI134" s="272"/>
      <c r="AJ134" s="272"/>
      <c r="AK134" s="272"/>
      <c r="AL134" s="272"/>
      <c r="AM134" s="272"/>
      <c r="AN134" s="272"/>
      <c r="AO134" s="272"/>
      <c r="AP134" s="272"/>
      <c r="AQ134" s="272"/>
      <c r="AR134" s="272"/>
      <c r="AS134" s="272"/>
      <c r="AT134" s="272"/>
      <c r="AU134" s="272"/>
      <c r="AV134" s="272"/>
      <c r="AW134" s="272"/>
      <c r="AX134" s="272"/>
      <c r="AY134" s="272"/>
      <c r="AZ134" s="272"/>
      <c r="BA134" s="272"/>
      <c r="BB134" s="272"/>
      <c r="BC134" s="272"/>
      <c r="BD134" s="272"/>
      <c r="BE134" s="272"/>
      <c r="BF134" s="272"/>
      <c r="BG134" s="272"/>
      <c r="BH134" s="272"/>
      <c r="BI134" s="272"/>
      <c r="BJ134" s="239"/>
      <c r="BK134" s="182"/>
      <c r="BL134" s="152"/>
      <c r="BM134" s="222"/>
      <c r="BN134" s="152"/>
    </row>
    <row r="135" spans="2:66" ht="11.25" customHeight="1">
      <c r="B135" s="31"/>
      <c r="D135" s="33"/>
      <c r="E135" s="34"/>
      <c r="F135" s="272"/>
      <c r="G135" s="272"/>
      <c r="H135" s="272"/>
      <c r="I135" s="272"/>
      <c r="J135" s="272"/>
      <c r="K135" s="272"/>
      <c r="L135" s="272"/>
      <c r="M135" s="272"/>
      <c r="N135" s="272"/>
      <c r="O135" s="272"/>
      <c r="P135" s="272"/>
      <c r="Q135" s="272"/>
      <c r="R135" s="272"/>
      <c r="S135" s="272"/>
      <c r="T135" s="272"/>
      <c r="U135" s="272"/>
      <c r="V135" s="272"/>
      <c r="W135" s="272"/>
      <c r="X135" s="272"/>
      <c r="Y135" s="272"/>
      <c r="Z135" s="272"/>
      <c r="AA135" s="272"/>
      <c r="AB135" s="272"/>
      <c r="AC135" s="272"/>
      <c r="AD135" s="272"/>
      <c r="AE135" s="272"/>
      <c r="AF135" s="272"/>
      <c r="AG135" s="272"/>
      <c r="AH135" s="272"/>
      <c r="AI135" s="272"/>
      <c r="AJ135" s="272"/>
      <c r="AK135" s="272"/>
      <c r="AL135" s="272"/>
      <c r="AM135" s="272"/>
      <c r="AN135" s="272"/>
      <c r="AO135" s="272"/>
      <c r="AP135" s="272"/>
      <c r="AQ135" s="272"/>
      <c r="AR135" s="272"/>
      <c r="AS135" s="272"/>
      <c r="AT135" s="272"/>
      <c r="AU135" s="272"/>
      <c r="AV135" s="272"/>
      <c r="AW135" s="272"/>
      <c r="AX135" s="272"/>
      <c r="AY135" s="272"/>
      <c r="AZ135" s="272"/>
      <c r="BA135" s="272"/>
      <c r="BB135" s="272"/>
      <c r="BC135" s="272"/>
      <c r="BD135" s="272"/>
      <c r="BE135" s="272"/>
      <c r="BF135" s="272"/>
      <c r="BG135" s="272"/>
      <c r="BH135" s="272"/>
      <c r="BI135" s="272"/>
      <c r="BJ135" s="239"/>
      <c r="BK135" s="182"/>
      <c r="BL135" s="152"/>
      <c r="BM135" s="222"/>
      <c r="BN135" s="152"/>
    </row>
    <row r="136" spans="2:66" ht="11.25" customHeight="1">
      <c r="B136" s="31"/>
      <c r="D136" s="33"/>
      <c r="E136" s="34"/>
      <c r="F136" s="272"/>
      <c r="G136" s="272"/>
      <c r="H136" s="272"/>
      <c r="I136" s="272"/>
      <c r="J136" s="272"/>
      <c r="K136" s="272"/>
      <c r="L136" s="272"/>
      <c r="M136" s="272"/>
      <c r="N136" s="272"/>
      <c r="O136" s="272"/>
      <c r="P136" s="272"/>
      <c r="Q136" s="272"/>
      <c r="R136" s="272"/>
      <c r="S136" s="272"/>
      <c r="T136" s="272"/>
      <c r="U136" s="272"/>
      <c r="V136" s="272"/>
      <c r="W136" s="272"/>
      <c r="X136" s="272"/>
      <c r="Y136" s="272"/>
      <c r="Z136" s="272"/>
      <c r="AA136" s="272"/>
      <c r="AB136" s="272"/>
      <c r="AC136" s="272"/>
      <c r="AD136" s="272"/>
      <c r="AE136" s="272"/>
      <c r="AF136" s="272"/>
      <c r="AG136" s="272"/>
      <c r="AH136" s="272"/>
      <c r="AI136" s="272"/>
      <c r="AJ136" s="272"/>
      <c r="AK136" s="272"/>
      <c r="AL136" s="272"/>
      <c r="AM136" s="272"/>
      <c r="AN136" s="272"/>
      <c r="AO136" s="272"/>
      <c r="AP136" s="272"/>
      <c r="AQ136" s="272"/>
      <c r="AR136" s="272"/>
      <c r="AS136" s="272"/>
      <c r="AT136" s="272"/>
      <c r="AU136" s="272"/>
      <c r="AV136" s="272"/>
      <c r="AW136" s="272"/>
      <c r="AX136" s="272"/>
      <c r="AY136" s="272"/>
      <c r="AZ136" s="272"/>
      <c r="BA136" s="272"/>
      <c r="BB136" s="272"/>
      <c r="BC136" s="272"/>
      <c r="BD136" s="272"/>
      <c r="BE136" s="272"/>
      <c r="BF136" s="272"/>
      <c r="BG136" s="272"/>
      <c r="BH136" s="272"/>
      <c r="BI136" s="272"/>
      <c r="BJ136" s="239"/>
      <c r="BK136" s="182"/>
      <c r="BL136" s="152"/>
      <c r="BM136" s="222"/>
      <c r="BN136" s="152"/>
    </row>
    <row r="137" spans="2:66" ht="11.25" customHeight="1">
      <c r="B137" s="31"/>
      <c r="D137" s="33"/>
      <c r="E137" s="34"/>
      <c r="F137" s="272"/>
      <c r="G137" s="272"/>
      <c r="H137" s="272"/>
      <c r="I137" s="272"/>
      <c r="J137" s="272"/>
      <c r="K137" s="272"/>
      <c r="L137" s="272"/>
      <c r="M137" s="272"/>
      <c r="N137" s="272"/>
      <c r="O137" s="272"/>
      <c r="P137" s="272"/>
      <c r="Q137" s="272"/>
      <c r="R137" s="272"/>
      <c r="S137" s="272"/>
      <c r="T137" s="272"/>
      <c r="U137" s="272"/>
      <c r="V137" s="272"/>
      <c r="W137" s="272"/>
      <c r="X137" s="272"/>
      <c r="Y137" s="272"/>
      <c r="Z137" s="272"/>
      <c r="AA137" s="272"/>
      <c r="AB137" s="272"/>
      <c r="AC137" s="272"/>
      <c r="AD137" s="272"/>
      <c r="AE137" s="272"/>
      <c r="AF137" s="272"/>
      <c r="AG137" s="272"/>
      <c r="AH137" s="272"/>
      <c r="AI137" s="272"/>
      <c r="AJ137" s="272"/>
      <c r="AK137" s="272"/>
      <c r="AL137" s="272"/>
      <c r="AM137" s="272"/>
      <c r="AN137" s="272"/>
      <c r="AO137" s="272"/>
      <c r="AP137" s="272"/>
      <c r="AQ137" s="272"/>
      <c r="AR137" s="272"/>
      <c r="AS137" s="272"/>
      <c r="AT137" s="272"/>
      <c r="AU137" s="272"/>
      <c r="AV137" s="272"/>
      <c r="AW137" s="272"/>
      <c r="AX137" s="272"/>
      <c r="AY137" s="272"/>
      <c r="AZ137" s="272"/>
      <c r="BA137" s="272"/>
      <c r="BB137" s="272"/>
      <c r="BC137" s="272"/>
      <c r="BD137" s="272"/>
      <c r="BE137" s="272"/>
      <c r="BF137" s="272"/>
      <c r="BG137" s="272"/>
      <c r="BH137" s="272"/>
      <c r="BI137" s="272"/>
      <c r="BJ137" s="239"/>
      <c r="BK137" s="182"/>
      <c r="BL137" s="152"/>
      <c r="BM137" s="222"/>
      <c r="BN137" s="152"/>
    </row>
    <row r="138" spans="2:66" ht="11.25" customHeight="1">
      <c r="B138" s="31"/>
      <c r="D138" s="33"/>
      <c r="E138" s="34"/>
      <c r="F138" s="272"/>
      <c r="G138" s="272"/>
      <c r="H138" s="272"/>
      <c r="I138" s="272"/>
      <c r="J138" s="272"/>
      <c r="K138" s="272"/>
      <c r="L138" s="272"/>
      <c r="M138" s="272"/>
      <c r="N138" s="272"/>
      <c r="O138" s="272"/>
      <c r="P138" s="272"/>
      <c r="Q138" s="272"/>
      <c r="R138" s="272"/>
      <c r="S138" s="272"/>
      <c r="T138" s="272"/>
      <c r="U138" s="272"/>
      <c r="V138" s="272"/>
      <c r="W138" s="272"/>
      <c r="X138" s="272"/>
      <c r="Y138" s="272"/>
      <c r="Z138" s="272"/>
      <c r="AA138" s="272"/>
      <c r="AB138" s="272"/>
      <c r="AC138" s="272"/>
      <c r="AD138" s="272"/>
      <c r="AE138" s="272"/>
      <c r="AF138" s="272"/>
      <c r="AG138" s="272"/>
      <c r="AH138" s="272"/>
      <c r="AI138" s="272"/>
      <c r="AJ138" s="272"/>
      <c r="AK138" s="272"/>
      <c r="AL138" s="272"/>
      <c r="AM138" s="272"/>
      <c r="AN138" s="272"/>
      <c r="AO138" s="272"/>
      <c r="AP138" s="272"/>
      <c r="AQ138" s="272"/>
      <c r="AR138" s="272"/>
      <c r="AS138" s="272"/>
      <c r="AT138" s="272"/>
      <c r="AU138" s="272"/>
      <c r="AV138" s="272"/>
      <c r="AW138" s="272"/>
      <c r="AX138" s="272"/>
      <c r="AY138" s="272"/>
      <c r="AZ138" s="272"/>
      <c r="BA138" s="272"/>
      <c r="BB138" s="272"/>
      <c r="BC138" s="272"/>
      <c r="BD138" s="272"/>
      <c r="BE138" s="272"/>
      <c r="BF138" s="272"/>
      <c r="BG138" s="272"/>
      <c r="BH138" s="272"/>
      <c r="BI138" s="272"/>
      <c r="BJ138" s="239"/>
      <c r="BK138" s="182"/>
      <c r="BL138" s="152"/>
      <c r="BM138" s="222"/>
      <c r="BN138" s="152"/>
    </row>
    <row r="139" spans="2:66" ht="6" customHeight="1" thickBot="1">
      <c r="B139" s="36"/>
      <c r="C139" s="24"/>
      <c r="D139" s="37"/>
      <c r="E139" s="38"/>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180"/>
      <c r="BL139" s="128"/>
      <c r="BM139" s="199"/>
      <c r="BN139" s="51"/>
    </row>
    <row r="140" spans="2:66" ht="6" customHeight="1">
      <c r="B140" s="26"/>
      <c r="C140" s="27"/>
      <c r="D140" s="28"/>
      <c r="E140" s="29"/>
      <c r="F140" s="51"/>
      <c r="G140" s="51"/>
      <c r="H140" s="51"/>
      <c r="I140" s="51"/>
      <c r="J140" s="51"/>
      <c r="K140" s="51"/>
      <c r="L140" s="51"/>
      <c r="M140" s="51"/>
      <c r="N140" s="51"/>
      <c r="O140" s="51"/>
      <c r="P140" s="51"/>
      <c r="Q140" s="51"/>
      <c r="R140" s="51"/>
      <c r="S140" s="51"/>
      <c r="T140" s="51"/>
      <c r="U140" s="51"/>
      <c r="V140" s="51"/>
      <c r="W140" s="51"/>
      <c r="X140" s="51"/>
      <c r="Y140" s="51"/>
      <c r="Z140" s="51"/>
      <c r="AS140" s="30"/>
      <c r="AT140" s="51"/>
      <c r="AU140" s="30"/>
      <c r="AV140" s="30"/>
      <c r="AW140" s="30"/>
      <c r="AX140" s="30"/>
      <c r="AY140" s="30"/>
      <c r="AZ140" s="30"/>
      <c r="BA140" s="30"/>
      <c r="BB140" s="30"/>
      <c r="BC140" s="30"/>
      <c r="BD140" s="30"/>
      <c r="BE140" s="30"/>
      <c r="BF140" s="30"/>
      <c r="BG140" s="60"/>
      <c r="BH140" s="30"/>
      <c r="BI140" s="30"/>
      <c r="BJ140" s="30"/>
      <c r="BK140" s="178"/>
      <c r="BM140" s="197"/>
    </row>
    <row r="141" spans="2:66" ht="11.25" customHeight="1">
      <c r="B141" s="31"/>
      <c r="C141" s="123">
        <v>130</v>
      </c>
      <c r="D141" s="33"/>
      <c r="E141" s="34"/>
      <c r="F141" s="140" t="s">
        <v>113</v>
      </c>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D141" s="152"/>
      <c r="AE141" s="152"/>
      <c r="AF141" s="141" t="s">
        <v>55</v>
      </c>
      <c r="AH141" s="152"/>
      <c r="AI141" s="152"/>
      <c r="AJ141" s="152"/>
      <c r="AK141" s="152"/>
      <c r="AL141" s="152"/>
      <c r="AM141" s="152"/>
      <c r="AO141" s="141" t="s">
        <v>54</v>
      </c>
      <c r="AP141" s="152"/>
      <c r="AS141" s="51"/>
      <c r="AU141" s="51"/>
      <c r="AV141" s="51"/>
      <c r="AW141" s="46"/>
      <c r="AX141" s="47"/>
      <c r="AY141" s="47"/>
      <c r="AZ141" s="46"/>
      <c r="BA141" s="46"/>
      <c r="BB141" s="46"/>
      <c r="BC141" s="46"/>
      <c r="BD141" s="46"/>
      <c r="BE141" s="46"/>
      <c r="BF141" s="46"/>
      <c r="BG141" s="47"/>
      <c r="BH141" s="46"/>
      <c r="BI141" s="61"/>
      <c r="BJ141" s="51"/>
      <c r="BK141" s="178"/>
      <c r="BM141" s="200"/>
    </row>
    <row r="142" spans="2:66" ht="11.25" customHeight="1">
      <c r="B142" s="31"/>
      <c r="C142" s="67"/>
      <c r="D142" s="33"/>
      <c r="E142" s="34"/>
      <c r="F142" s="140"/>
      <c r="G142" s="140"/>
      <c r="H142" s="140"/>
      <c r="I142" s="140"/>
      <c r="J142" s="140"/>
      <c r="K142" s="140"/>
      <c r="L142" s="140"/>
      <c r="M142" s="140"/>
      <c r="N142" s="140"/>
      <c r="O142" s="140"/>
      <c r="P142" s="140"/>
      <c r="Q142" s="140"/>
      <c r="R142" s="140"/>
      <c r="S142" s="140"/>
      <c r="T142" s="140"/>
      <c r="U142" s="140"/>
      <c r="V142" s="140"/>
      <c r="W142" s="140"/>
      <c r="X142" s="140"/>
      <c r="Y142" s="140"/>
      <c r="Z142" s="140"/>
      <c r="AA142" s="140"/>
      <c r="AB142" s="140"/>
      <c r="AC142" s="152"/>
      <c r="AD142" s="152"/>
      <c r="AE142" s="152"/>
      <c r="AF142" s="152"/>
      <c r="AG142" s="152"/>
      <c r="AH142" s="152"/>
      <c r="AI142" s="152"/>
      <c r="AJ142" s="152"/>
      <c r="AK142" s="152"/>
      <c r="AL142" s="152"/>
      <c r="AM142" s="152"/>
      <c r="AN142" s="143"/>
      <c r="AO142" s="141"/>
      <c r="AP142" s="152"/>
      <c r="AS142" s="51"/>
      <c r="AT142" s="51"/>
      <c r="AU142" s="51"/>
      <c r="AV142" s="51"/>
      <c r="AW142" s="46"/>
      <c r="AX142" s="47"/>
      <c r="AY142" s="47"/>
      <c r="AZ142" s="46"/>
      <c r="BA142" s="46"/>
      <c r="BB142" s="46"/>
      <c r="BC142" s="46"/>
      <c r="BD142" s="46"/>
      <c r="BE142" s="46"/>
      <c r="BF142" s="46"/>
      <c r="BG142" s="47"/>
      <c r="BH142" s="46"/>
      <c r="BI142" s="61"/>
      <c r="BJ142" s="51"/>
      <c r="BK142" s="178"/>
      <c r="BM142" s="200">
        <v>135</v>
      </c>
    </row>
    <row r="143" spans="2:66" ht="6" customHeight="1" thickBot="1">
      <c r="B143" s="36"/>
      <c r="C143" s="24"/>
      <c r="D143" s="37"/>
      <c r="E143" s="38"/>
      <c r="F143" s="23"/>
      <c r="G143" s="23"/>
      <c r="H143" s="23"/>
      <c r="I143" s="23"/>
      <c r="J143" s="23"/>
      <c r="K143" s="23"/>
      <c r="L143" s="23"/>
      <c r="M143" s="23"/>
      <c r="N143" s="23"/>
      <c r="O143" s="23"/>
      <c r="P143" s="23"/>
      <c r="Q143" s="23"/>
      <c r="R143" s="23"/>
      <c r="S143" s="23"/>
      <c r="T143" s="23"/>
      <c r="U143" s="23"/>
      <c r="V143" s="23"/>
      <c r="W143" s="23"/>
      <c r="X143" s="23"/>
      <c r="Y143" s="23"/>
      <c r="Z143" s="23"/>
      <c r="AA143" s="128"/>
      <c r="AB143" s="128"/>
      <c r="AC143" s="128"/>
      <c r="AD143" s="128"/>
      <c r="AE143" s="128"/>
      <c r="AF143" s="128"/>
      <c r="AG143" s="128"/>
      <c r="AH143" s="128"/>
      <c r="AI143" s="128"/>
      <c r="AJ143" s="128"/>
      <c r="AK143" s="128"/>
      <c r="AL143" s="128"/>
      <c r="AM143" s="128"/>
      <c r="AN143" s="128"/>
      <c r="AO143" s="128"/>
      <c r="AP143" s="128"/>
      <c r="AQ143" s="128"/>
      <c r="AR143" s="128"/>
      <c r="AS143" s="23"/>
      <c r="AT143" s="23"/>
      <c r="AU143" s="23"/>
      <c r="AV143" s="23"/>
      <c r="AW143" s="23"/>
      <c r="AX143" s="23"/>
      <c r="AY143" s="23"/>
      <c r="AZ143" s="23"/>
      <c r="BA143" s="23"/>
      <c r="BB143" s="23"/>
      <c r="BC143" s="23"/>
      <c r="BD143" s="23"/>
      <c r="BE143" s="23"/>
      <c r="BF143" s="23"/>
      <c r="BG143" s="64"/>
      <c r="BH143" s="23"/>
      <c r="BI143" s="23"/>
      <c r="BJ143" s="23"/>
      <c r="BK143" s="180"/>
      <c r="BL143" s="128"/>
      <c r="BM143" s="199"/>
    </row>
    <row r="144" spans="2:66" ht="6" customHeight="1">
      <c r="B144" s="26"/>
      <c r="C144" s="27"/>
      <c r="D144" s="28"/>
      <c r="E144" s="29"/>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9"/>
      <c r="AS144" s="183"/>
      <c r="AT144" s="127"/>
      <c r="AU144" s="127"/>
      <c r="AV144" s="127"/>
      <c r="AW144" s="127"/>
      <c r="AX144" s="127"/>
      <c r="AY144" s="127"/>
      <c r="AZ144" s="127"/>
      <c r="BA144" s="127"/>
      <c r="BB144" s="127"/>
      <c r="BC144" s="127"/>
      <c r="BD144" s="127"/>
      <c r="BE144" s="127"/>
      <c r="BF144" s="127"/>
      <c r="BG144" s="127"/>
      <c r="BH144" s="127"/>
      <c r="BI144" s="127"/>
      <c r="BJ144" s="127"/>
      <c r="BK144" s="178"/>
      <c r="BM144" s="197"/>
    </row>
    <row r="145" spans="2:68" ht="11.25" customHeight="1">
      <c r="B145" s="31"/>
      <c r="C145" s="144">
        <v>131</v>
      </c>
      <c r="D145" s="33"/>
      <c r="E145" s="34"/>
      <c r="F145" s="272" t="str">
        <f ca="1">VLOOKUP(INDIRECT(ADDRESS(ROW(),COLUMN()-3)),INDIRECT("translations[[Question Num]:["&amp; Language_Selected &amp;"]]"),MATCH(Language_Selected,Language_Options,0)+1,FALSE)</f>
        <v>LIRE LA DÉCLARATION DE CONSENTEMENT AU PARENT OU AUTRE ADULTE RESPONSABLE POUR L'ENFANT.
Le test du paludisme montre que votre enfant a du paludisme. Nous pouvons vous donner gratuitement des médicaments. Le médicament est appelé [MÉDICAMENT DE PREMIÈRE INTENTION ]. [MÉDICAMENT DE PREMIÈRE INTENTION] est très efficace et d'ici quelques jours, il n'aura plus de fièvre, ni d'autres symptômes. Vous n'êtes pas obligé de donner le médicament à l'enfant. C'est vous qui décidez. Dites-moi s'il vous plait, si vous acceptez, ou non, le médicament.</v>
      </c>
      <c r="G145" s="272"/>
      <c r="H145" s="272"/>
      <c r="I145" s="272"/>
      <c r="J145" s="272"/>
      <c r="K145" s="272"/>
      <c r="L145" s="272"/>
      <c r="M145" s="272"/>
      <c r="N145" s="272"/>
      <c r="O145" s="272"/>
      <c r="P145" s="272"/>
      <c r="Q145" s="272"/>
      <c r="R145" s="272"/>
      <c r="S145" s="272"/>
      <c r="T145" s="272"/>
      <c r="U145" s="272"/>
      <c r="V145" s="272"/>
      <c r="W145" s="272"/>
      <c r="X145" s="272"/>
      <c r="Y145" s="272"/>
      <c r="Z145" s="272"/>
      <c r="AA145" s="272"/>
      <c r="AB145" s="272"/>
      <c r="AC145" s="272"/>
      <c r="AD145" s="272"/>
      <c r="AE145" s="272"/>
      <c r="AF145" s="272"/>
      <c r="AG145" s="272"/>
      <c r="AH145" s="272"/>
      <c r="AI145" s="272"/>
      <c r="AJ145" s="272"/>
      <c r="AK145" s="272"/>
      <c r="AL145" s="272"/>
      <c r="AM145" s="272"/>
      <c r="AN145" s="272"/>
      <c r="AO145" s="272"/>
      <c r="AP145" s="272"/>
      <c r="AQ145" s="272"/>
      <c r="AR145" s="220"/>
      <c r="AS145" s="221"/>
      <c r="AT145" s="243" t="s">
        <v>114</v>
      </c>
      <c r="AV145" s="51"/>
      <c r="AW145" s="51"/>
      <c r="AX145" s="51"/>
      <c r="AY145" s="51"/>
      <c r="AZ145" s="46"/>
      <c r="BA145" s="46"/>
      <c r="BB145" s="47"/>
      <c r="BC145" s="47"/>
      <c r="BD145" s="46"/>
      <c r="BE145" s="46"/>
      <c r="BF145" s="46" t="s">
        <v>8</v>
      </c>
      <c r="BG145" s="133"/>
      <c r="BH145" s="46"/>
      <c r="BI145" s="238" t="s">
        <v>65</v>
      </c>
      <c r="BJ145" s="152"/>
      <c r="BK145" s="181"/>
      <c r="BL145" s="154"/>
      <c r="BM145" s="222"/>
    </row>
    <row r="146" spans="2:68" ht="11.25" customHeight="1">
      <c r="B146" s="31"/>
      <c r="C146" s="67"/>
      <c r="D146" s="33"/>
      <c r="E146" s="34"/>
      <c r="F146" s="272"/>
      <c r="G146" s="272"/>
      <c r="H146" s="272"/>
      <c r="I146" s="272"/>
      <c r="J146" s="272"/>
      <c r="K146" s="272"/>
      <c r="L146" s="272"/>
      <c r="M146" s="272"/>
      <c r="N146" s="272"/>
      <c r="O146" s="272"/>
      <c r="P146" s="272"/>
      <c r="Q146" s="272"/>
      <c r="R146" s="272"/>
      <c r="S146" s="272"/>
      <c r="T146" s="272"/>
      <c r="U146" s="272"/>
      <c r="V146" s="272"/>
      <c r="W146" s="272"/>
      <c r="X146" s="272"/>
      <c r="Y146" s="272"/>
      <c r="Z146" s="272"/>
      <c r="AA146" s="272"/>
      <c r="AB146" s="272"/>
      <c r="AC146" s="272"/>
      <c r="AD146" s="272"/>
      <c r="AE146" s="272"/>
      <c r="AF146" s="272"/>
      <c r="AG146" s="272"/>
      <c r="AH146" s="272"/>
      <c r="AI146" s="272"/>
      <c r="AJ146" s="272"/>
      <c r="AK146" s="272"/>
      <c r="AL146" s="272"/>
      <c r="AM146" s="272"/>
      <c r="AN146" s="272"/>
      <c r="AO146" s="272"/>
      <c r="AP146" s="272"/>
      <c r="AQ146" s="272"/>
      <c r="AR146" s="220"/>
      <c r="AS146" s="221"/>
      <c r="AT146" s="243" t="s">
        <v>115</v>
      </c>
      <c r="AZ146" s="47"/>
      <c r="BA146" s="46"/>
      <c r="BB146" s="47"/>
      <c r="BC146" s="47"/>
      <c r="BD146" s="46"/>
      <c r="BF146" s="46" t="s">
        <v>8</v>
      </c>
      <c r="BG146" s="133"/>
      <c r="BH146" s="46"/>
      <c r="BI146" s="62" t="s">
        <v>67</v>
      </c>
      <c r="BJ146" s="152"/>
      <c r="BK146" s="181"/>
      <c r="BL146" s="154"/>
      <c r="BM146" s="222"/>
    </row>
    <row r="147" spans="2:68" ht="11.25" customHeight="1">
      <c r="B147" s="31"/>
      <c r="C147" s="81"/>
      <c r="D147" s="33"/>
      <c r="E147" s="34"/>
      <c r="F147" s="272"/>
      <c r="G147" s="272"/>
      <c r="H147" s="272"/>
      <c r="I147" s="272"/>
      <c r="J147" s="272"/>
      <c r="K147" s="272"/>
      <c r="L147" s="272"/>
      <c r="M147" s="272"/>
      <c r="N147" s="272"/>
      <c r="O147" s="272"/>
      <c r="P147" s="272"/>
      <c r="Q147" s="272"/>
      <c r="R147" s="272"/>
      <c r="S147" s="272"/>
      <c r="T147" s="272"/>
      <c r="U147" s="272"/>
      <c r="V147" s="272"/>
      <c r="W147" s="272"/>
      <c r="X147" s="272"/>
      <c r="Y147" s="272"/>
      <c r="Z147" s="272"/>
      <c r="AA147" s="272"/>
      <c r="AB147" s="272"/>
      <c r="AC147" s="272"/>
      <c r="AD147" s="272"/>
      <c r="AE147" s="272"/>
      <c r="AF147" s="272"/>
      <c r="AG147" s="272"/>
      <c r="AH147" s="272"/>
      <c r="AI147" s="272"/>
      <c r="AJ147" s="272"/>
      <c r="AK147" s="272"/>
      <c r="AL147" s="272"/>
      <c r="AM147" s="272"/>
      <c r="AN147" s="272"/>
      <c r="AO147" s="272"/>
      <c r="AP147" s="272"/>
      <c r="AQ147" s="272"/>
      <c r="AR147" s="220"/>
      <c r="AS147" s="221"/>
      <c r="AT147" s="51" t="s">
        <v>81</v>
      </c>
      <c r="AV147" s="32"/>
      <c r="AW147" s="32"/>
      <c r="AX147" s="46" t="s">
        <v>8</v>
      </c>
      <c r="AY147" s="46"/>
      <c r="AZ147" s="46"/>
      <c r="BA147" s="46"/>
      <c r="BB147" s="46"/>
      <c r="BC147" s="46"/>
      <c r="BD147" s="46"/>
      <c r="BE147" s="46"/>
      <c r="BF147" s="46"/>
      <c r="BG147" s="46"/>
      <c r="BH147" s="46"/>
      <c r="BI147" s="124" t="s">
        <v>89</v>
      </c>
      <c r="BJ147" s="152"/>
      <c r="BK147" s="181"/>
      <c r="BL147" s="154"/>
      <c r="BM147" s="222"/>
    </row>
    <row r="148" spans="2:68" ht="11.25" customHeight="1">
      <c r="B148" s="31"/>
      <c r="C148" s="81"/>
      <c r="D148" s="33"/>
      <c r="E148" s="34"/>
      <c r="F148" s="272"/>
      <c r="G148" s="272"/>
      <c r="H148" s="272"/>
      <c r="I148" s="272"/>
      <c r="J148" s="272"/>
      <c r="K148" s="272"/>
      <c r="L148" s="272"/>
      <c r="M148" s="272"/>
      <c r="N148" s="272"/>
      <c r="O148" s="272"/>
      <c r="P148" s="272"/>
      <c r="Q148" s="272"/>
      <c r="R148" s="272"/>
      <c r="S148" s="272"/>
      <c r="T148" s="272"/>
      <c r="U148" s="272"/>
      <c r="V148" s="272"/>
      <c r="W148" s="272"/>
      <c r="X148" s="272"/>
      <c r="Y148" s="272"/>
      <c r="Z148" s="272"/>
      <c r="AA148" s="272"/>
      <c r="AB148" s="272"/>
      <c r="AC148" s="272"/>
      <c r="AD148" s="272"/>
      <c r="AE148" s="272"/>
      <c r="AF148" s="272"/>
      <c r="AG148" s="272"/>
      <c r="AH148" s="272"/>
      <c r="AI148" s="272"/>
      <c r="AJ148" s="272"/>
      <c r="AK148" s="272"/>
      <c r="AL148" s="272"/>
      <c r="AM148" s="272"/>
      <c r="AN148" s="272"/>
      <c r="AO148" s="272"/>
      <c r="AP148" s="272"/>
      <c r="AQ148" s="272"/>
      <c r="AR148" s="220"/>
      <c r="AS148" s="221"/>
      <c r="AT148" s="152"/>
      <c r="AU148" s="152"/>
      <c r="AV148" s="152"/>
      <c r="AW148" s="140"/>
      <c r="AX148" s="152"/>
      <c r="AY148" s="152"/>
      <c r="AZ148" s="152"/>
      <c r="BA148" s="152"/>
      <c r="BB148" s="152"/>
      <c r="BC148" s="152"/>
      <c r="BD148" s="152"/>
      <c r="BE148" s="235"/>
      <c r="BF148" s="235"/>
      <c r="BG148" s="235"/>
      <c r="BH148" s="235"/>
      <c r="BI148" s="62"/>
      <c r="BJ148" s="152"/>
      <c r="BK148" s="181"/>
      <c r="BL148" s="154"/>
      <c r="BM148" s="222"/>
    </row>
    <row r="149" spans="2:68" ht="11.25" customHeight="1">
      <c r="B149" s="31"/>
      <c r="C149" s="81"/>
      <c r="D149" s="33"/>
      <c r="E149" s="34"/>
      <c r="F149" s="272"/>
      <c r="G149" s="272"/>
      <c r="H149" s="272"/>
      <c r="I149" s="272"/>
      <c r="J149" s="272"/>
      <c r="K149" s="272"/>
      <c r="L149" s="272"/>
      <c r="M149" s="272"/>
      <c r="N149" s="272"/>
      <c r="O149" s="272"/>
      <c r="P149" s="272"/>
      <c r="Q149" s="272"/>
      <c r="R149" s="272"/>
      <c r="S149" s="272"/>
      <c r="T149" s="272"/>
      <c r="U149" s="272"/>
      <c r="V149" s="272"/>
      <c r="W149" s="272"/>
      <c r="X149" s="272"/>
      <c r="Y149" s="272"/>
      <c r="Z149" s="272"/>
      <c r="AA149" s="272"/>
      <c r="AB149" s="272"/>
      <c r="AC149" s="272"/>
      <c r="AD149" s="272"/>
      <c r="AE149" s="272"/>
      <c r="AF149" s="272"/>
      <c r="AG149" s="272"/>
      <c r="AH149" s="272"/>
      <c r="AI149" s="272"/>
      <c r="AJ149" s="272"/>
      <c r="AK149" s="272"/>
      <c r="AL149" s="272"/>
      <c r="AM149" s="272"/>
      <c r="AN149" s="272"/>
      <c r="AO149" s="272"/>
      <c r="AP149" s="272"/>
      <c r="AQ149" s="272"/>
      <c r="AR149" s="220"/>
      <c r="AS149" s="221"/>
      <c r="AT149" s="152"/>
      <c r="AU149" s="152"/>
      <c r="AV149" s="152"/>
      <c r="AW149" s="140"/>
      <c r="AX149" s="152"/>
      <c r="AY149" s="152"/>
      <c r="AZ149" s="152"/>
      <c r="BA149" s="152"/>
      <c r="BB149" s="152"/>
      <c r="BC149" s="152"/>
      <c r="BD149" s="152"/>
      <c r="BE149" s="235"/>
      <c r="BF149" s="235"/>
      <c r="BG149" s="235"/>
      <c r="BH149" s="235"/>
      <c r="BI149" s="62"/>
      <c r="BJ149" s="152"/>
      <c r="BK149" s="181"/>
      <c r="BL149" s="154"/>
      <c r="BM149" s="222"/>
    </row>
    <row r="150" spans="2:68" ht="11.25" customHeight="1">
      <c r="B150" s="31"/>
      <c r="C150" s="81"/>
      <c r="D150" s="33"/>
      <c r="E150" s="34"/>
      <c r="F150" s="272"/>
      <c r="G150" s="272"/>
      <c r="H150" s="272"/>
      <c r="I150" s="272"/>
      <c r="J150" s="272"/>
      <c r="K150" s="272"/>
      <c r="L150" s="272"/>
      <c r="M150" s="272"/>
      <c r="N150" s="272"/>
      <c r="O150" s="272"/>
      <c r="P150" s="272"/>
      <c r="Q150" s="272"/>
      <c r="R150" s="272"/>
      <c r="S150" s="272"/>
      <c r="T150" s="272"/>
      <c r="U150" s="272"/>
      <c r="V150" s="272"/>
      <c r="W150" s="272"/>
      <c r="X150" s="272"/>
      <c r="Y150" s="272"/>
      <c r="Z150" s="272"/>
      <c r="AA150" s="272"/>
      <c r="AB150" s="272"/>
      <c r="AC150" s="272"/>
      <c r="AD150" s="272"/>
      <c r="AE150" s="272"/>
      <c r="AF150" s="272"/>
      <c r="AG150" s="272"/>
      <c r="AH150" s="272"/>
      <c r="AI150" s="272"/>
      <c r="AJ150" s="272"/>
      <c r="AK150" s="272"/>
      <c r="AL150" s="272"/>
      <c r="AM150" s="272"/>
      <c r="AN150" s="272"/>
      <c r="AO150" s="272"/>
      <c r="AP150" s="272"/>
      <c r="AQ150" s="272"/>
      <c r="AR150" s="220"/>
      <c r="AS150" s="221"/>
      <c r="AT150" s="152"/>
      <c r="AU150" s="152"/>
      <c r="AV150" s="152"/>
      <c r="AW150" s="140"/>
      <c r="AX150" s="152"/>
      <c r="AY150" s="152"/>
      <c r="AZ150" s="152"/>
      <c r="BA150" s="152"/>
      <c r="BB150" s="152"/>
      <c r="BC150" s="152"/>
      <c r="BD150" s="152"/>
      <c r="BE150" s="235"/>
      <c r="BF150" s="235"/>
      <c r="BG150" s="235"/>
      <c r="BH150" s="235"/>
      <c r="BI150" s="62"/>
      <c r="BJ150" s="152"/>
      <c r="BK150" s="181"/>
      <c r="BL150" s="154"/>
      <c r="BM150" s="222"/>
    </row>
    <row r="151" spans="2:68" ht="11.25" customHeight="1">
      <c r="B151" s="31"/>
      <c r="C151" s="81"/>
      <c r="D151" s="33"/>
      <c r="E151" s="34"/>
      <c r="F151" s="272"/>
      <c r="G151" s="272"/>
      <c r="H151" s="272"/>
      <c r="I151" s="272"/>
      <c r="J151" s="272"/>
      <c r="K151" s="272"/>
      <c r="L151" s="272"/>
      <c r="M151" s="272"/>
      <c r="N151" s="272"/>
      <c r="O151" s="272"/>
      <c r="P151" s="272"/>
      <c r="Q151" s="272"/>
      <c r="R151" s="272"/>
      <c r="S151" s="272"/>
      <c r="T151" s="272"/>
      <c r="U151" s="272"/>
      <c r="V151" s="272"/>
      <c r="W151" s="272"/>
      <c r="X151" s="272"/>
      <c r="Y151" s="272"/>
      <c r="Z151" s="272"/>
      <c r="AA151" s="272"/>
      <c r="AB151" s="272"/>
      <c r="AC151" s="272"/>
      <c r="AD151" s="272"/>
      <c r="AE151" s="272"/>
      <c r="AF151" s="272"/>
      <c r="AG151" s="272"/>
      <c r="AH151" s="272"/>
      <c r="AI151" s="272"/>
      <c r="AJ151" s="272"/>
      <c r="AK151" s="272"/>
      <c r="AL151" s="272"/>
      <c r="AM151" s="272"/>
      <c r="AN151" s="272"/>
      <c r="AO151" s="272"/>
      <c r="AP151" s="272"/>
      <c r="AQ151" s="272"/>
      <c r="AR151" s="220"/>
      <c r="AS151" s="221"/>
      <c r="AT151" s="152"/>
      <c r="AU151" s="152"/>
      <c r="BJ151" s="152"/>
      <c r="BK151" s="181"/>
      <c r="BL151" s="154"/>
      <c r="BM151" s="222"/>
    </row>
    <row r="152" spans="2:68" ht="11.25" customHeight="1">
      <c r="B152" s="31"/>
      <c r="C152" s="81"/>
      <c r="D152" s="33"/>
      <c r="E152" s="34"/>
      <c r="F152" s="272"/>
      <c r="G152" s="272"/>
      <c r="H152" s="272"/>
      <c r="I152" s="272"/>
      <c r="J152" s="272"/>
      <c r="K152" s="272"/>
      <c r="L152" s="272"/>
      <c r="M152" s="272"/>
      <c r="N152" s="272"/>
      <c r="O152" s="272"/>
      <c r="P152" s="272"/>
      <c r="Q152" s="272"/>
      <c r="R152" s="272"/>
      <c r="S152" s="272"/>
      <c r="T152" s="272"/>
      <c r="U152" s="272"/>
      <c r="V152" s="272"/>
      <c r="W152" s="272"/>
      <c r="X152" s="272"/>
      <c r="Y152" s="272"/>
      <c r="Z152" s="272"/>
      <c r="AA152" s="272"/>
      <c r="AB152" s="272"/>
      <c r="AC152" s="272"/>
      <c r="AD152" s="272"/>
      <c r="AE152" s="272"/>
      <c r="AF152" s="272"/>
      <c r="AG152" s="272"/>
      <c r="AH152" s="272"/>
      <c r="AI152" s="272"/>
      <c r="AJ152" s="272"/>
      <c r="AK152" s="272"/>
      <c r="AL152" s="272"/>
      <c r="AM152" s="272"/>
      <c r="AN152" s="272"/>
      <c r="AO152" s="272"/>
      <c r="AP152" s="272"/>
      <c r="AQ152" s="272"/>
      <c r="AR152" s="220"/>
      <c r="AS152" s="221"/>
      <c r="AT152" s="152"/>
      <c r="AU152" s="152"/>
      <c r="BJ152" s="152"/>
      <c r="BK152" s="181"/>
      <c r="BL152" s="154"/>
      <c r="BM152" s="222"/>
    </row>
    <row r="153" spans="2:68" ht="11.25" customHeight="1">
      <c r="B153" s="31"/>
      <c r="C153" s="81"/>
      <c r="D153" s="33"/>
      <c r="E153" s="34"/>
      <c r="F153" s="272"/>
      <c r="G153" s="272"/>
      <c r="H153" s="272"/>
      <c r="I153" s="272"/>
      <c r="J153" s="272"/>
      <c r="K153" s="272"/>
      <c r="L153" s="272"/>
      <c r="M153" s="272"/>
      <c r="N153" s="272"/>
      <c r="O153" s="272"/>
      <c r="P153" s="272"/>
      <c r="Q153" s="272"/>
      <c r="R153" s="272"/>
      <c r="S153" s="272"/>
      <c r="T153" s="272"/>
      <c r="U153" s="272"/>
      <c r="V153" s="272"/>
      <c r="W153" s="272"/>
      <c r="X153" s="272"/>
      <c r="Y153" s="272"/>
      <c r="Z153" s="272"/>
      <c r="AA153" s="272"/>
      <c r="AB153" s="272"/>
      <c r="AC153" s="272"/>
      <c r="AD153" s="272"/>
      <c r="AE153" s="272"/>
      <c r="AF153" s="272"/>
      <c r="AG153" s="272"/>
      <c r="AH153" s="272"/>
      <c r="AI153" s="272"/>
      <c r="AJ153" s="272"/>
      <c r="AK153" s="272"/>
      <c r="AL153" s="272"/>
      <c r="AM153" s="272"/>
      <c r="AN153" s="272"/>
      <c r="AO153" s="272"/>
      <c r="AP153" s="272"/>
      <c r="AQ153" s="272"/>
      <c r="AR153" s="220"/>
      <c r="AS153" s="221"/>
      <c r="AT153" s="140"/>
      <c r="AU153" s="140"/>
      <c r="AV153" s="140"/>
      <c r="AW153" s="140"/>
      <c r="AX153" s="140"/>
      <c r="AY153" s="140"/>
      <c r="AZ153" s="140"/>
      <c r="BA153" s="140"/>
      <c r="BB153" s="140"/>
      <c r="BC153" s="140"/>
      <c r="BD153" s="140"/>
      <c r="BE153" s="140"/>
      <c r="BF153" s="140"/>
      <c r="BG153" s="140"/>
      <c r="BH153" s="140"/>
      <c r="BI153" s="140"/>
      <c r="BJ153" s="152"/>
      <c r="BK153" s="181"/>
      <c r="BL153" s="154"/>
      <c r="BM153" s="222"/>
    </row>
    <row r="154" spans="2:68" ht="6" customHeight="1" thickBot="1">
      <c r="B154" s="36"/>
      <c r="C154" s="24"/>
      <c r="D154" s="37"/>
      <c r="E154" s="38"/>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42"/>
      <c r="AS154" s="180"/>
      <c r="AT154" s="128"/>
      <c r="AU154" s="128"/>
      <c r="AV154" s="128"/>
      <c r="AW154" s="128"/>
      <c r="AX154" s="128"/>
      <c r="AY154" s="128"/>
      <c r="AZ154" s="128"/>
      <c r="BA154" s="128"/>
      <c r="BB154" s="128"/>
      <c r="BC154" s="128"/>
      <c r="BD154" s="128"/>
      <c r="BE154" s="128"/>
      <c r="BF154" s="128"/>
      <c r="BG154" s="128"/>
      <c r="BH154" s="128"/>
      <c r="BI154" s="128"/>
      <c r="BJ154" s="128"/>
      <c r="BK154" s="180"/>
      <c r="BL154" s="128"/>
      <c r="BM154" s="199"/>
    </row>
    <row r="155" spans="2:68" ht="6" customHeight="1">
      <c r="B155" s="26"/>
      <c r="C155" s="27"/>
      <c r="D155" s="28"/>
      <c r="E155" s="29"/>
      <c r="F155" s="30"/>
      <c r="G155" s="30"/>
      <c r="H155" s="30"/>
      <c r="I155" s="30"/>
      <c r="J155" s="30"/>
      <c r="K155" s="30"/>
      <c r="L155" s="30"/>
      <c r="M155" s="30"/>
      <c r="N155" s="30"/>
      <c r="O155" s="30"/>
      <c r="P155" s="30"/>
      <c r="Q155" s="30"/>
      <c r="R155" s="30"/>
      <c r="S155" s="30"/>
      <c r="T155" s="30"/>
      <c r="U155" s="30"/>
      <c r="V155" s="30"/>
      <c r="W155" s="30"/>
      <c r="X155" s="30"/>
      <c r="Y155" s="30"/>
      <c r="Z155" s="30"/>
      <c r="AA155" s="127"/>
      <c r="AB155" s="127"/>
      <c r="AS155" s="29"/>
      <c r="AT155" s="30"/>
      <c r="AU155" s="30"/>
      <c r="AV155" s="30"/>
      <c r="AW155" s="30"/>
      <c r="AX155" s="30"/>
      <c r="AY155" s="30"/>
      <c r="AZ155" s="30"/>
      <c r="BA155" s="30"/>
      <c r="BB155" s="30"/>
      <c r="BC155" s="30"/>
      <c r="BD155" s="30"/>
      <c r="BE155" s="30"/>
      <c r="BF155" s="30"/>
      <c r="BG155" s="30"/>
      <c r="BH155" s="30"/>
      <c r="BI155" s="30"/>
      <c r="BJ155" s="30"/>
      <c r="BK155" s="178"/>
      <c r="BM155" s="200"/>
    </row>
    <row r="156" spans="2:68" ht="11.25" customHeight="1">
      <c r="B156" s="31"/>
      <c r="C156" s="123">
        <v>132</v>
      </c>
      <c r="D156" s="33"/>
      <c r="E156" s="34"/>
      <c r="F156" s="271" t="s">
        <v>116</v>
      </c>
      <c r="G156" s="271"/>
      <c r="H156" s="271"/>
      <c r="I156" s="271"/>
      <c r="J156" s="271"/>
      <c r="K156" s="271"/>
      <c r="L156" s="271"/>
      <c r="M156" s="271"/>
      <c r="N156" s="271"/>
      <c r="O156" s="271"/>
      <c r="P156" s="271"/>
      <c r="Q156" s="271"/>
      <c r="R156" s="271"/>
      <c r="S156" s="271"/>
      <c r="T156" s="271"/>
      <c r="U156" s="271"/>
      <c r="V156" s="271"/>
      <c r="W156" s="271"/>
      <c r="X156" s="271"/>
      <c r="Y156" s="271"/>
      <c r="Z156" s="271"/>
      <c r="AA156" s="271"/>
      <c r="AB156" s="271"/>
      <c r="AC156" s="271"/>
      <c r="AD156" s="271"/>
      <c r="AE156" s="271"/>
      <c r="AF156" s="271"/>
      <c r="AG156" s="271"/>
      <c r="AH156" s="271"/>
      <c r="AI156" s="271"/>
      <c r="AJ156" s="271"/>
      <c r="AK156" s="271"/>
      <c r="AL156" s="271"/>
      <c r="AM156" s="271"/>
      <c r="AN156" s="271"/>
      <c r="AO156" s="271"/>
      <c r="AP156" s="271"/>
      <c r="AQ156" s="271"/>
      <c r="AS156" s="34"/>
      <c r="AT156" s="51"/>
      <c r="AU156" s="51"/>
      <c r="AV156" s="51"/>
      <c r="AW156" s="51"/>
      <c r="AX156" s="66"/>
      <c r="AY156" s="66"/>
      <c r="AZ156" s="66"/>
      <c r="BA156" s="66"/>
      <c r="BB156" s="44"/>
      <c r="BC156" s="45"/>
      <c r="BD156" s="44"/>
      <c r="BE156" s="45"/>
      <c r="BF156" s="57"/>
      <c r="BG156" s="45"/>
      <c r="BH156" s="57"/>
      <c r="BI156" s="45"/>
      <c r="BJ156" s="51"/>
      <c r="BK156" s="178"/>
      <c r="BM156" s="200"/>
      <c r="BP156" s="66"/>
    </row>
    <row r="157" spans="2:68" ht="11.25" customHeight="1">
      <c r="B157" s="31"/>
      <c r="C157" s="81"/>
      <c r="D157" s="33"/>
      <c r="E157" s="34"/>
      <c r="F157" s="271"/>
      <c r="G157" s="271"/>
      <c r="H157" s="271"/>
      <c r="I157" s="271"/>
      <c r="J157" s="271"/>
      <c r="K157" s="271"/>
      <c r="L157" s="271"/>
      <c r="M157" s="271"/>
      <c r="N157" s="271"/>
      <c r="O157" s="271"/>
      <c r="P157" s="271"/>
      <c r="Q157" s="271"/>
      <c r="R157" s="271"/>
      <c r="S157" s="271"/>
      <c r="T157" s="271"/>
      <c r="U157" s="271"/>
      <c r="V157" s="271"/>
      <c r="W157" s="271"/>
      <c r="X157" s="271"/>
      <c r="Y157" s="271"/>
      <c r="Z157" s="271"/>
      <c r="AA157" s="271"/>
      <c r="AB157" s="271"/>
      <c r="AC157" s="271"/>
      <c r="AD157" s="271"/>
      <c r="AE157" s="271"/>
      <c r="AF157" s="271"/>
      <c r="AG157" s="271"/>
      <c r="AH157" s="271"/>
      <c r="AI157" s="271"/>
      <c r="AJ157" s="271"/>
      <c r="AK157" s="271"/>
      <c r="AL157" s="271"/>
      <c r="AM157" s="271"/>
      <c r="AN157" s="271"/>
      <c r="AO157" s="271"/>
      <c r="AP157" s="271"/>
      <c r="AQ157" s="271"/>
      <c r="AS157" s="34"/>
      <c r="AT157" s="51"/>
      <c r="AU157" s="51"/>
      <c r="AV157" s="51"/>
      <c r="AW157" s="51"/>
      <c r="AX157" s="66"/>
      <c r="AY157" s="66"/>
      <c r="AZ157" s="66"/>
      <c r="BA157" s="66"/>
      <c r="BB157" s="48"/>
      <c r="BC157" s="49"/>
      <c r="BD157" s="48"/>
      <c r="BE157" s="49"/>
      <c r="BF157" s="50"/>
      <c r="BG157" s="49"/>
      <c r="BH157" s="50"/>
      <c r="BI157" s="49"/>
      <c r="BJ157" s="51"/>
      <c r="BK157" s="178"/>
      <c r="BM157" s="200"/>
    </row>
    <row r="158" spans="2:68" ht="11.25" customHeight="1">
      <c r="B158" s="31"/>
      <c r="C158" s="81"/>
      <c r="D158" s="33"/>
      <c r="E158" s="34"/>
      <c r="F158" s="271"/>
      <c r="G158" s="271"/>
      <c r="H158" s="271"/>
      <c r="I158" s="271"/>
      <c r="J158" s="271"/>
      <c r="K158" s="271"/>
      <c r="L158" s="271"/>
      <c r="M158" s="271"/>
      <c r="N158" s="271"/>
      <c r="O158" s="271"/>
      <c r="P158" s="271"/>
      <c r="Q158" s="271"/>
      <c r="R158" s="271"/>
      <c r="S158" s="271"/>
      <c r="T158" s="271"/>
      <c r="U158" s="271"/>
      <c r="V158" s="271"/>
      <c r="W158" s="271"/>
      <c r="X158" s="271"/>
      <c r="Y158" s="271"/>
      <c r="Z158" s="271"/>
      <c r="AA158" s="271"/>
      <c r="AB158" s="271"/>
      <c r="AC158" s="271"/>
      <c r="AD158" s="271"/>
      <c r="AE158" s="271"/>
      <c r="AF158" s="271"/>
      <c r="AG158" s="271"/>
      <c r="AH158" s="271"/>
      <c r="AI158" s="271"/>
      <c r="AJ158" s="271"/>
      <c r="AK158" s="271"/>
      <c r="AL158" s="271"/>
      <c r="AM158" s="271"/>
      <c r="AN158" s="271"/>
      <c r="AO158" s="271"/>
      <c r="AP158" s="271"/>
      <c r="AQ158" s="271"/>
      <c r="AS158" s="34"/>
      <c r="AT158" s="51"/>
      <c r="AU158" s="66"/>
      <c r="AV158" s="142"/>
      <c r="AW158" s="142"/>
      <c r="AX158" s="142"/>
      <c r="AY158" s="142"/>
      <c r="AZ158" s="142"/>
      <c r="BA158" s="142"/>
      <c r="BB158" s="142"/>
      <c r="BC158" s="142"/>
      <c r="BD158" s="142"/>
      <c r="BE158" s="142"/>
      <c r="BF158" s="142"/>
      <c r="BG158" s="142"/>
      <c r="BH158" s="142"/>
      <c r="BI158" s="142" t="s">
        <v>72</v>
      </c>
      <c r="BJ158" s="51"/>
      <c r="BK158" s="178"/>
      <c r="BM158" s="200"/>
    </row>
    <row r="159" spans="2:68" ht="6" customHeight="1" thickBot="1">
      <c r="B159" s="36"/>
      <c r="C159" s="24"/>
      <c r="D159" s="37"/>
      <c r="E159" s="38"/>
      <c r="F159" s="23"/>
      <c r="G159" s="23"/>
      <c r="H159" s="23"/>
      <c r="I159" s="23"/>
      <c r="J159" s="23"/>
      <c r="K159" s="23"/>
      <c r="L159" s="23"/>
      <c r="M159" s="23"/>
      <c r="N159" s="23"/>
      <c r="O159" s="23"/>
      <c r="P159" s="23"/>
      <c r="Q159" s="23"/>
      <c r="R159" s="23"/>
      <c r="S159" s="23"/>
      <c r="T159" s="23"/>
      <c r="U159" s="23"/>
      <c r="V159" s="23"/>
      <c r="W159" s="23"/>
      <c r="X159" s="23"/>
      <c r="Y159" s="23"/>
      <c r="Z159" s="23"/>
      <c r="AA159" s="128"/>
      <c r="AB159" s="128"/>
      <c r="AC159" s="128"/>
      <c r="AD159" s="128"/>
      <c r="AE159" s="128"/>
      <c r="AF159" s="128"/>
      <c r="AG159" s="128"/>
      <c r="AH159" s="128"/>
      <c r="AI159" s="128"/>
      <c r="AJ159" s="128"/>
      <c r="AK159" s="128"/>
      <c r="AL159" s="128"/>
      <c r="AM159" s="128"/>
      <c r="AN159" s="128"/>
      <c r="AO159" s="128"/>
      <c r="AP159" s="128"/>
      <c r="AQ159" s="128"/>
      <c r="AR159" s="128"/>
      <c r="AS159" s="38"/>
      <c r="AT159" s="23"/>
      <c r="AU159" s="23"/>
      <c r="AV159" s="23"/>
      <c r="AW159" s="23"/>
      <c r="AX159" s="23"/>
      <c r="AY159" s="23"/>
      <c r="AZ159" s="23"/>
      <c r="BA159" s="23"/>
      <c r="BB159" s="23"/>
      <c r="BC159" s="23"/>
      <c r="BD159" s="23"/>
      <c r="BE159" s="23"/>
      <c r="BF159" s="23"/>
      <c r="BG159" s="23"/>
      <c r="BH159" s="23"/>
      <c r="BI159" s="23"/>
      <c r="BJ159" s="23"/>
      <c r="BK159" s="180"/>
      <c r="BL159" s="128"/>
      <c r="BM159" s="199"/>
    </row>
    <row r="160" spans="2:68" ht="6" customHeight="1">
      <c r="B160" s="26"/>
      <c r="C160" s="27"/>
      <c r="D160" s="28"/>
      <c r="E160" s="29"/>
      <c r="F160" s="30"/>
      <c r="G160" s="30"/>
      <c r="H160" s="30"/>
      <c r="I160" s="30"/>
      <c r="J160" s="30"/>
      <c r="K160" s="30"/>
      <c r="L160" s="30"/>
      <c r="M160" s="30"/>
      <c r="N160" s="30"/>
      <c r="O160" s="30"/>
      <c r="P160" s="30"/>
      <c r="Q160" s="30"/>
      <c r="R160" s="30"/>
      <c r="S160" s="30"/>
      <c r="T160" s="30"/>
      <c r="U160" s="30"/>
      <c r="V160" s="30"/>
      <c r="W160" s="30"/>
      <c r="X160" s="30"/>
      <c r="Y160" s="30"/>
      <c r="Z160" s="30"/>
      <c r="AA160" s="127"/>
      <c r="AB160" s="127"/>
      <c r="AC160" s="127"/>
      <c r="AD160" s="127"/>
      <c r="AE160" s="127"/>
      <c r="AF160" s="127"/>
      <c r="AG160" s="127"/>
      <c r="AH160" s="127"/>
      <c r="AI160" s="127"/>
      <c r="AJ160" s="127"/>
      <c r="AK160" s="127"/>
      <c r="AL160" s="127"/>
      <c r="AM160" s="127"/>
      <c r="AN160" s="127"/>
      <c r="AO160" s="127"/>
      <c r="AP160" s="127"/>
      <c r="AQ160" s="127"/>
      <c r="AR160" s="127"/>
      <c r="AS160" s="30"/>
      <c r="AT160" s="30"/>
      <c r="AU160" s="30"/>
      <c r="AV160" s="30"/>
      <c r="AW160" s="30"/>
      <c r="AX160" s="30"/>
      <c r="AY160" s="30"/>
      <c r="AZ160" s="30"/>
      <c r="BA160" s="30"/>
      <c r="BB160" s="30"/>
      <c r="BC160" s="30"/>
      <c r="BD160" s="30"/>
      <c r="BE160" s="30"/>
      <c r="BF160" s="30"/>
      <c r="BG160" s="60"/>
      <c r="BH160" s="30"/>
      <c r="BI160" s="30"/>
      <c r="BJ160" s="30"/>
      <c r="BK160" s="183"/>
      <c r="BL160" s="127"/>
      <c r="BM160" s="197"/>
    </row>
    <row r="161" spans="2:66" ht="11.25" customHeight="1">
      <c r="B161" s="31"/>
      <c r="C161" s="123">
        <v>133</v>
      </c>
      <c r="D161" s="33"/>
      <c r="E161" s="34"/>
      <c r="F161" s="140" t="s">
        <v>117</v>
      </c>
      <c r="G161" s="140"/>
      <c r="H161" s="140"/>
      <c r="I161" s="140"/>
      <c r="J161" s="140"/>
      <c r="K161" s="140"/>
      <c r="L161" s="140"/>
      <c r="M161" s="140"/>
      <c r="N161" s="140"/>
      <c r="O161" s="140"/>
      <c r="P161" s="140"/>
      <c r="Q161" s="140"/>
      <c r="R161" s="140"/>
      <c r="S161" s="140"/>
      <c r="T161" s="140"/>
      <c r="U161" s="140"/>
      <c r="V161" s="140"/>
      <c r="W161" s="140"/>
      <c r="X161" s="140"/>
      <c r="Y161" s="140"/>
      <c r="Z161" s="140"/>
      <c r="AA161" s="140"/>
      <c r="AB161" s="140"/>
      <c r="AD161" s="152"/>
      <c r="AE161" s="152"/>
      <c r="AH161" s="152"/>
      <c r="AI161" s="152"/>
      <c r="AJ161" s="152"/>
      <c r="AK161" s="152"/>
      <c r="AL161" s="152"/>
      <c r="AM161" s="152"/>
      <c r="AP161" s="152"/>
      <c r="AS161" s="51"/>
      <c r="AU161" s="51"/>
      <c r="AV161" s="51"/>
      <c r="AW161" s="46"/>
      <c r="AX161" s="47"/>
      <c r="AY161" s="47"/>
      <c r="AZ161" s="46"/>
      <c r="BA161" s="46"/>
      <c r="BB161" s="46"/>
      <c r="BC161" s="46"/>
      <c r="BD161" s="46"/>
      <c r="BE161" s="46"/>
      <c r="BF161" s="46"/>
      <c r="BG161" s="47"/>
      <c r="BH161" s="46"/>
      <c r="BI161" s="61"/>
      <c r="BJ161" s="51"/>
      <c r="BK161" s="178"/>
      <c r="BM161" s="200"/>
    </row>
    <row r="162" spans="2:66" ht="6" customHeight="1">
      <c r="B162" s="31"/>
      <c r="D162" s="33"/>
      <c r="E162" s="34"/>
      <c r="F162" s="140"/>
      <c r="G162" s="140"/>
      <c r="H162" s="140"/>
      <c r="I162" s="140"/>
      <c r="J162" s="140"/>
      <c r="K162" s="140"/>
      <c r="L162" s="140"/>
      <c r="M162" s="140"/>
      <c r="N162" s="140"/>
      <c r="O162" s="140"/>
      <c r="P162" s="140"/>
      <c r="Q162" s="140"/>
      <c r="R162" s="140"/>
      <c r="S162" s="140"/>
      <c r="T162" s="140"/>
      <c r="U162" s="140"/>
      <c r="V162" s="140"/>
      <c r="W162" s="140"/>
      <c r="X162" s="140"/>
      <c r="Y162" s="140"/>
      <c r="Z162" s="140"/>
      <c r="AA162" s="140"/>
      <c r="AB162" s="140"/>
      <c r="AD162" s="152"/>
      <c r="AE162" s="152"/>
      <c r="AF162" s="141"/>
      <c r="AH162" s="152"/>
      <c r="AI162" s="152"/>
      <c r="AJ162" s="152"/>
      <c r="AK162" s="152"/>
      <c r="AL162" s="152"/>
      <c r="AM162" s="152"/>
      <c r="AO162" s="141"/>
      <c r="AP162" s="152"/>
      <c r="AS162" s="51"/>
      <c r="AU162" s="51"/>
      <c r="AV162" s="51"/>
      <c r="AW162" s="46"/>
      <c r="AX162" s="47"/>
      <c r="AY162" s="47"/>
      <c r="AZ162" s="46"/>
      <c r="BA162" s="46"/>
      <c r="BB162" s="46"/>
      <c r="BC162" s="46"/>
      <c r="BD162" s="46"/>
      <c r="BE162" s="46"/>
      <c r="BF162" s="46"/>
      <c r="BG162" s="47"/>
      <c r="BH162" s="46"/>
      <c r="BI162" s="61"/>
      <c r="BJ162" s="51"/>
      <c r="BK162" s="178"/>
      <c r="BM162" s="200"/>
    </row>
    <row r="163" spans="2:66">
      <c r="B163" s="31"/>
      <c r="D163" s="33"/>
      <c r="E163" s="34"/>
      <c r="F163" s="140"/>
      <c r="G163" s="140"/>
      <c r="H163" s="140"/>
      <c r="I163" s="140"/>
      <c r="J163" s="140"/>
      <c r="K163" s="140"/>
      <c r="L163" s="140"/>
      <c r="M163" s="140"/>
      <c r="N163" s="140"/>
      <c r="O163" s="140"/>
      <c r="P163" s="140"/>
      <c r="Q163" s="140"/>
      <c r="R163" s="140"/>
      <c r="S163" s="140"/>
      <c r="T163" s="140"/>
      <c r="U163" s="140"/>
      <c r="V163" s="243" t="s">
        <v>114</v>
      </c>
      <c r="X163" s="51"/>
      <c r="Y163" s="51"/>
      <c r="Z163" s="51"/>
      <c r="AA163" s="51"/>
      <c r="AB163" s="46"/>
      <c r="AC163" s="46"/>
      <c r="AD163" s="47"/>
      <c r="AE163" s="47"/>
      <c r="AF163" s="46"/>
      <c r="AH163" s="152"/>
      <c r="AI163" s="152"/>
      <c r="AJ163" s="152"/>
      <c r="AK163" s="152"/>
      <c r="AL163" s="152"/>
      <c r="AM163" s="152"/>
      <c r="AN163" s="77"/>
      <c r="AO163" s="141"/>
      <c r="AP163" s="152"/>
      <c r="AQ163" s="77"/>
      <c r="AR163" s="77"/>
      <c r="AS163" s="51"/>
      <c r="AT163" s="77"/>
      <c r="AU163" s="51"/>
      <c r="AV163" s="51"/>
      <c r="AW163" s="46"/>
      <c r="AX163" s="141" t="s">
        <v>115</v>
      </c>
      <c r="AY163" s="47"/>
      <c r="AZ163" s="46"/>
      <c r="BA163" s="46"/>
      <c r="BB163" s="46"/>
      <c r="BC163" s="46"/>
      <c r="BD163" s="46"/>
      <c r="BE163" s="46"/>
      <c r="BF163" s="46"/>
      <c r="BG163" s="47"/>
      <c r="BH163" s="46"/>
      <c r="BI163" s="61"/>
      <c r="BJ163" s="51"/>
      <c r="BK163" s="178"/>
      <c r="BM163" s="200"/>
    </row>
    <row r="164" spans="2:66">
      <c r="B164" s="31"/>
      <c r="C164" s="67"/>
      <c r="D164" s="33"/>
      <c r="E164" s="34"/>
      <c r="F164" s="140"/>
      <c r="G164" s="140"/>
      <c r="H164" s="140"/>
      <c r="I164" s="140"/>
      <c r="J164" s="140"/>
      <c r="K164" s="140"/>
      <c r="L164" s="140"/>
      <c r="M164" s="140"/>
      <c r="N164" s="140"/>
      <c r="O164" s="140"/>
      <c r="P164" s="140"/>
      <c r="Q164" s="140"/>
      <c r="R164" s="140"/>
      <c r="S164" s="140"/>
      <c r="T164" s="140"/>
      <c r="U164" s="140"/>
      <c r="V164" s="140"/>
      <c r="W164" s="140"/>
      <c r="X164" s="140"/>
      <c r="Y164" s="140"/>
      <c r="Z164" s="140"/>
      <c r="AA164" s="140"/>
      <c r="AB164" s="140"/>
      <c r="AC164" s="152"/>
      <c r="AD164" s="152"/>
      <c r="AE164" s="152"/>
      <c r="AG164" s="152"/>
      <c r="AH164" s="152"/>
      <c r="AI164" s="152"/>
      <c r="AJ164" s="152"/>
      <c r="AK164" s="152"/>
      <c r="AL164" s="152"/>
      <c r="AM164" s="152"/>
      <c r="AN164" s="143"/>
      <c r="AO164" s="141"/>
      <c r="AP164" s="152"/>
      <c r="AQ164" s="77"/>
      <c r="AR164" s="77"/>
      <c r="AS164" s="51"/>
      <c r="AT164" s="51"/>
      <c r="AU164" s="51"/>
      <c r="AV164" s="51"/>
      <c r="AW164" s="46"/>
      <c r="AX164" s="108" t="s">
        <v>118</v>
      </c>
      <c r="AY164" s="47"/>
      <c r="AZ164" s="46"/>
      <c r="BA164" s="46"/>
      <c r="BB164" s="46"/>
      <c r="BC164" s="46"/>
      <c r="BD164" s="46"/>
      <c r="BE164" s="46"/>
      <c r="BF164" s="46"/>
      <c r="BG164" s="47"/>
      <c r="BH164" s="46"/>
      <c r="BI164" s="61"/>
      <c r="BJ164" s="51"/>
      <c r="BK164" s="178"/>
      <c r="BM164" s="223">
        <v>135</v>
      </c>
    </row>
    <row r="165" spans="2:66" ht="6" customHeight="1" thickBot="1">
      <c r="B165" s="36"/>
      <c r="C165" s="24"/>
      <c r="D165" s="37"/>
      <c r="E165" s="38"/>
      <c r="F165" s="23"/>
      <c r="G165" s="23"/>
      <c r="H165" s="23"/>
      <c r="I165" s="23"/>
      <c r="J165" s="23"/>
      <c r="K165" s="23"/>
      <c r="L165" s="23"/>
      <c r="M165" s="23"/>
      <c r="N165" s="23"/>
      <c r="O165" s="23"/>
      <c r="P165" s="23"/>
      <c r="Q165" s="23"/>
      <c r="R165" s="23"/>
      <c r="S165" s="23"/>
      <c r="T165" s="23"/>
      <c r="U165" s="23"/>
      <c r="V165" s="23"/>
      <c r="W165" s="23"/>
      <c r="X165" s="23"/>
      <c r="Y165" s="23"/>
      <c r="Z165" s="23"/>
      <c r="AA165" s="128"/>
      <c r="AB165" s="128"/>
      <c r="AC165" s="128"/>
      <c r="AD165" s="128"/>
      <c r="AE165" s="128"/>
      <c r="AF165" s="128"/>
      <c r="AG165" s="128"/>
      <c r="AH165" s="128"/>
      <c r="AI165" s="128"/>
      <c r="AJ165" s="128"/>
      <c r="AK165" s="128"/>
      <c r="AL165" s="128"/>
      <c r="AM165" s="128"/>
      <c r="AN165" s="128"/>
      <c r="AO165" s="128"/>
      <c r="AP165" s="128"/>
      <c r="AQ165" s="128"/>
      <c r="AR165" s="128"/>
      <c r="AS165" s="23"/>
      <c r="AT165" s="23"/>
      <c r="AU165" s="23"/>
      <c r="AV165" s="23"/>
      <c r="AW165" s="23"/>
      <c r="AX165" s="23"/>
      <c r="AY165" s="23"/>
      <c r="AZ165" s="23"/>
      <c r="BA165" s="23"/>
      <c r="BB165" s="23"/>
      <c r="BC165" s="23"/>
      <c r="BD165" s="23"/>
      <c r="BE165" s="23"/>
      <c r="BF165" s="23"/>
      <c r="BG165" s="64"/>
      <c r="BH165" s="23"/>
      <c r="BI165" s="23"/>
      <c r="BJ165" s="23"/>
      <c r="BK165" s="180"/>
      <c r="BL165" s="128"/>
      <c r="BM165" s="199"/>
    </row>
    <row r="166" spans="2:66" ht="6" customHeight="1">
      <c r="B166" s="26"/>
      <c r="C166" s="27"/>
      <c r="D166" s="28"/>
      <c r="E166" s="29"/>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c r="AY166" s="30"/>
      <c r="AZ166" s="30"/>
      <c r="BA166" s="30"/>
      <c r="BB166" s="30"/>
      <c r="BC166" s="30"/>
      <c r="BD166" s="30"/>
      <c r="BE166" s="30"/>
      <c r="BF166" s="30"/>
      <c r="BG166" s="30"/>
      <c r="BH166" s="30"/>
      <c r="BI166" s="30"/>
      <c r="BJ166" s="30"/>
      <c r="BK166" s="34"/>
      <c r="BL166" s="51"/>
      <c r="BM166" s="236"/>
      <c r="BN166" s="51"/>
    </row>
    <row r="167" spans="2:66" ht="11.25" customHeight="1">
      <c r="B167" s="31"/>
      <c r="C167" s="144">
        <v>134</v>
      </c>
      <c r="D167" s="33"/>
      <c r="E167" s="34"/>
      <c r="F167" s="272" t="str">
        <f ca="1">VLOOKUP(INDIRECT(ADDRESS(ROW(),COLUMN()-3)),INDIRECT("translations[[Question Num]:["&amp; Language_Selected &amp;"]]"),MATCH(Language_Selected,Language_Options,0)+1,FALSE)</f>
        <v xml:space="preserve">LIRE LES INFORMATIONS POUR LE TRAITEMENT DU PALUDISME AU PARENT OU AUTRE ADULTE RESPONSABLE POUR L'ENFANT. [INSÉREZ LES INSTRUCTIONS DE DOSAGE]
DITES AUSSI AU PARENT/ADULTE RESPONSABLE POUR L'ENFANT: Si [NOM] a une fièvre élevée, une respiration difficile ou rapide, s'il ne peut pas boire ou téter, si son état s'aggrave ou s'il ne va pas mieux dans les 2 jours, vous devrez l'amener immédiatement voir un professionnel de santé pour qu'il soit traité. </v>
      </c>
      <c r="G167" s="272"/>
      <c r="H167" s="272"/>
      <c r="I167" s="272"/>
      <c r="J167" s="272"/>
      <c r="K167" s="272"/>
      <c r="L167" s="272"/>
      <c r="M167" s="272"/>
      <c r="N167" s="272"/>
      <c r="O167" s="272"/>
      <c r="P167" s="272"/>
      <c r="Q167" s="272"/>
      <c r="R167" s="272"/>
      <c r="S167" s="272"/>
      <c r="T167" s="272"/>
      <c r="U167" s="272"/>
      <c r="V167" s="272"/>
      <c r="W167" s="272"/>
      <c r="X167" s="272"/>
      <c r="Y167" s="272"/>
      <c r="Z167" s="272"/>
      <c r="AA167" s="272"/>
      <c r="AB167" s="272"/>
      <c r="AC167" s="272"/>
      <c r="AD167" s="272"/>
      <c r="AE167" s="272"/>
      <c r="AF167" s="272"/>
      <c r="AG167" s="272"/>
      <c r="AH167" s="272"/>
      <c r="AI167" s="272"/>
      <c r="AJ167" s="272"/>
      <c r="AK167" s="272"/>
      <c r="AL167" s="272"/>
      <c r="AM167" s="272"/>
      <c r="AN167" s="272"/>
      <c r="AO167" s="272"/>
      <c r="AP167" s="272"/>
      <c r="AQ167" s="272"/>
      <c r="AR167" s="272"/>
      <c r="AS167" s="272"/>
      <c r="AT167" s="272"/>
      <c r="AU167" s="272"/>
      <c r="AV167" s="272"/>
      <c r="AW167" s="272"/>
      <c r="AX167" s="272"/>
      <c r="AY167" s="272"/>
      <c r="AZ167" s="272"/>
      <c r="BA167" s="272"/>
      <c r="BB167" s="272"/>
      <c r="BC167" s="272"/>
      <c r="BD167" s="272"/>
      <c r="BE167" s="272"/>
      <c r="BF167" s="272"/>
      <c r="BG167" s="272"/>
      <c r="BH167" s="272"/>
      <c r="BI167" s="272"/>
      <c r="BJ167" s="239"/>
      <c r="BK167" s="182"/>
      <c r="BL167" s="152"/>
      <c r="BM167" s="222"/>
      <c r="BN167" s="152"/>
    </row>
    <row r="168" spans="2:66" ht="11.25" customHeight="1">
      <c r="B168" s="31"/>
      <c r="D168" s="33"/>
      <c r="E168" s="34"/>
      <c r="F168" s="272"/>
      <c r="G168" s="272"/>
      <c r="H168" s="272"/>
      <c r="I168" s="272"/>
      <c r="J168" s="272"/>
      <c r="K168" s="272"/>
      <c r="L168" s="272"/>
      <c r="M168" s="272"/>
      <c r="N168" s="272"/>
      <c r="O168" s="272"/>
      <c r="P168" s="272"/>
      <c r="Q168" s="272"/>
      <c r="R168" s="272"/>
      <c r="S168" s="272"/>
      <c r="T168" s="272"/>
      <c r="U168" s="272"/>
      <c r="V168" s="272"/>
      <c r="W168" s="272"/>
      <c r="X168" s="272"/>
      <c r="Y168" s="272"/>
      <c r="Z168" s="272"/>
      <c r="AA168" s="272"/>
      <c r="AB168" s="272"/>
      <c r="AC168" s="272"/>
      <c r="AD168" s="272"/>
      <c r="AE168" s="272"/>
      <c r="AF168" s="272"/>
      <c r="AG168" s="272"/>
      <c r="AH168" s="272"/>
      <c r="AI168" s="272"/>
      <c r="AJ168" s="272"/>
      <c r="AK168" s="272"/>
      <c r="AL168" s="272"/>
      <c r="AM168" s="272"/>
      <c r="AN168" s="272"/>
      <c r="AO168" s="272"/>
      <c r="AP168" s="272"/>
      <c r="AQ168" s="272"/>
      <c r="AR168" s="272"/>
      <c r="AS168" s="272"/>
      <c r="AT168" s="272"/>
      <c r="AU168" s="272"/>
      <c r="AV168" s="272"/>
      <c r="AW168" s="272"/>
      <c r="AX168" s="272"/>
      <c r="AY168" s="272"/>
      <c r="AZ168" s="272"/>
      <c r="BA168" s="272"/>
      <c r="BB168" s="272"/>
      <c r="BC168" s="272"/>
      <c r="BD168" s="272"/>
      <c r="BE168" s="272"/>
      <c r="BF168" s="272"/>
      <c r="BG168" s="272"/>
      <c r="BH168" s="272"/>
      <c r="BI168" s="272"/>
      <c r="BJ168" s="239"/>
      <c r="BK168" s="182"/>
      <c r="BL168" s="152"/>
      <c r="BM168" s="222"/>
      <c r="BN168" s="152"/>
    </row>
    <row r="169" spans="2:66" ht="11.25" customHeight="1">
      <c r="B169" s="31"/>
      <c r="D169" s="33"/>
      <c r="E169" s="34"/>
      <c r="F169" s="272"/>
      <c r="G169" s="272"/>
      <c r="H169" s="272"/>
      <c r="I169" s="272"/>
      <c r="J169" s="272"/>
      <c r="K169" s="272"/>
      <c r="L169" s="272"/>
      <c r="M169" s="272"/>
      <c r="N169" s="272"/>
      <c r="O169" s="272"/>
      <c r="P169" s="272"/>
      <c r="Q169" s="272"/>
      <c r="R169" s="272"/>
      <c r="S169" s="272"/>
      <c r="T169" s="272"/>
      <c r="U169" s="272"/>
      <c r="V169" s="272"/>
      <c r="W169" s="272"/>
      <c r="X169" s="272"/>
      <c r="Y169" s="272"/>
      <c r="Z169" s="272"/>
      <c r="AA169" s="272"/>
      <c r="AB169" s="272"/>
      <c r="AC169" s="272"/>
      <c r="AD169" s="272"/>
      <c r="AE169" s="272"/>
      <c r="AF169" s="272"/>
      <c r="AG169" s="272"/>
      <c r="AH169" s="272"/>
      <c r="AI169" s="272"/>
      <c r="AJ169" s="272"/>
      <c r="AK169" s="272"/>
      <c r="AL169" s="272"/>
      <c r="AM169" s="272"/>
      <c r="AN169" s="272"/>
      <c r="AO169" s="272"/>
      <c r="AP169" s="272"/>
      <c r="AQ169" s="272"/>
      <c r="AR169" s="272"/>
      <c r="AS169" s="272"/>
      <c r="AT169" s="272"/>
      <c r="AU169" s="272"/>
      <c r="AV169" s="272"/>
      <c r="AW169" s="272"/>
      <c r="AX169" s="272"/>
      <c r="AY169" s="272"/>
      <c r="AZ169" s="272"/>
      <c r="BA169" s="272"/>
      <c r="BB169" s="272"/>
      <c r="BC169" s="272"/>
      <c r="BD169" s="272"/>
      <c r="BE169" s="272"/>
      <c r="BF169" s="272"/>
      <c r="BG169" s="272"/>
      <c r="BH169" s="272"/>
      <c r="BI169" s="272"/>
      <c r="BJ169" s="239"/>
      <c r="BK169" s="182"/>
      <c r="BL169" s="152"/>
      <c r="BM169" s="222"/>
      <c r="BN169" s="152"/>
    </row>
    <row r="170" spans="2:66" ht="11.25" customHeight="1">
      <c r="B170" s="31"/>
      <c r="C170" s="67"/>
      <c r="D170" s="33"/>
      <c r="E170" s="34"/>
      <c r="F170" s="272"/>
      <c r="G170" s="272"/>
      <c r="H170" s="272"/>
      <c r="I170" s="272"/>
      <c r="J170" s="272"/>
      <c r="K170" s="272"/>
      <c r="L170" s="272"/>
      <c r="M170" s="272"/>
      <c r="N170" s="272"/>
      <c r="O170" s="272"/>
      <c r="P170" s="272"/>
      <c r="Q170" s="272"/>
      <c r="R170" s="272"/>
      <c r="S170" s="272"/>
      <c r="T170" s="272"/>
      <c r="U170" s="272"/>
      <c r="V170" s="272"/>
      <c r="W170" s="272"/>
      <c r="X170" s="272"/>
      <c r="Y170" s="272"/>
      <c r="Z170" s="272"/>
      <c r="AA170" s="272"/>
      <c r="AB170" s="272"/>
      <c r="AC170" s="272"/>
      <c r="AD170" s="272"/>
      <c r="AE170" s="272"/>
      <c r="AF170" s="272"/>
      <c r="AG170" s="272"/>
      <c r="AH170" s="272"/>
      <c r="AI170" s="272"/>
      <c r="AJ170" s="272"/>
      <c r="AK170" s="272"/>
      <c r="AL170" s="272"/>
      <c r="AM170" s="272"/>
      <c r="AN170" s="272"/>
      <c r="AO170" s="272"/>
      <c r="AP170" s="272"/>
      <c r="AQ170" s="272"/>
      <c r="AR170" s="272"/>
      <c r="AS170" s="272"/>
      <c r="AT170" s="272"/>
      <c r="AU170" s="272"/>
      <c r="AV170" s="272"/>
      <c r="AW170" s="272"/>
      <c r="AX170" s="272"/>
      <c r="AY170" s="272"/>
      <c r="AZ170" s="272"/>
      <c r="BA170" s="272"/>
      <c r="BB170" s="272"/>
      <c r="BC170" s="272"/>
      <c r="BD170" s="272"/>
      <c r="BE170" s="272"/>
      <c r="BF170" s="272"/>
      <c r="BG170" s="272"/>
      <c r="BH170" s="272"/>
      <c r="BI170" s="272"/>
      <c r="BJ170" s="239"/>
      <c r="BK170" s="182"/>
      <c r="BL170" s="152"/>
      <c r="BM170" s="222"/>
      <c r="BN170" s="152"/>
    </row>
    <row r="171" spans="2:66" ht="11.25" customHeight="1">
      <c r="B171" s="31"/>
      <c r="C171" s="67"/>
      <c r="D171" s="33"/>
      <c r="E171" s="34"/>
      <c r="F171" s="272"/>
      <c r="G171" s="272"/>
      <c r="H171" s="272"/>
      <c r="I171" s="272"/>
      <c r="J171" s="272"/>
      <c r="K171" s="272"/>
      <c r="L171" s="272"/>
      <c r="M171" s="272"/>
      <c r="N171" s="272"/>
      <c r="O171" s="272"/>
      <c r="P171" s="272"/>
      <c r="Q171" s="272"/>
      <c r="R171" s="272"/>
      <c r="S171" s="272"/>
      <c r="T171" s="272"/>
      <c r="U171" s="272"/>
      <c r="V171" s="272"/>
      <c r="W171" s="272"/>
      <c r="X171" s="272"/>
      <c r="Y171" s="272"/>
      <c r="Z171" s="272"/>
      <c r="AA171" s="272"/>
      <c r="AB171" s="272"/>
      <c r="AC171" s="272"/>
      <c r="AD171" s="272"/>
      <c r="AE171" s="272"/>
      <c r="AF171" s="272"/>
      <c r="AG171" s="272"/>
      <c r="AH171" s="272"/>
      <c r="AI171" s="272"/>
      <c r="AJ171" s="272"/>
      <c r="AK171" s="272"/>
      <c r="AL171" s="272"/>
      <c r="AM171" s="272"/>
      <c r="AN171" s="272"/>
      <c r="AO171" s="272"/>
      <c r="AP171" s="272"/>
      <c r="AQ171" s="272"/>
      <c r="AR171" s="272"/>
      <c r="AS171" s="272"/>
      <c r="AT171" s="272"/>
      <c r="AU171" s="272"/>
      <c r="AV171" s="272"/>
      <c r="AW171" s="272"/>
      <c r="AX171" s="272"/>
      <c r="AY171" s="272"/>
      <c r="AZ171" s="272"/>
      <c r="BA171" s="272"/>
      <c r="BB171" s="272"/>
      <c r="BC171" s="272"/>
      <c r="BD171" s="272"/>
      <c r="BE171" s="272"/>
      <c r="BF171" s="272"/>
      <c r="BG171" s="272"/>
      <c r="BH171" s="272"/>
      <c r="BI171" s="272"/>
      <c r="BJ171" s="239"/>
      <c r="BK171" s="182"/>
      <c r="BL171" s="152"/>
      <c r="BM171" s="222"/>
      <c r="BN171" s="152"/>
    </row>
    <row r="172" spans="2:66" ht="11.25" customHeight="1">
      <c r="B172" s="31"/>
      <c r="C172" s="81"/>
      <c r="D172" s="33"/>
      <c r="E172" s="34"/>
      <c r="F172" s="272"/>
      <c r="G172" s="272"/>
      <c r="H172" s="272"/>
      <c r="I172" s="272"/>
      <c r="J172" s="272"/>
      <c r="K172" s="272"/>
      <c r="L172" s="272"/>
      <c r="M172" s="272"/>
      <c r="N172" s="272"/>
      <c r="O172" s="272"/>
      <c r="P172" s="272"/>
      <c r="Q172" s="272"/>
      <c r="R172" s="272"/>
      <c r="S172" s="272"/>
      <c r="T172" s="272"/>
      <c r="U172" s="272"/>
      <c r="V172" s="272"/>
      <c r="W172" s="272"/>
      <c r="X172" s="272"/>
      <c r="Y172" s="272"/>
      <c r="Z172" s="272"/>
      <c r="AA172" s="272"/>
      <c r="AB172" s="272"/>
      <c r="AC172" s="272"/>
      <c r="AD172" s="272"/>
      <c r="AE172" s="272"/>
      <c r="AF172" s="272"/>
      <c r="AG172" s="272"/>
      <c r="AH172" s="272"/>
      <c r="AI172" s="272"/>
      <c r="AJ172" s="272"/>
      <c r="AK172" s="272"/>
      <c r="AL172" s="272"/>
      <c r="AM172" s="272"/>
      <c r="AN172" s="272"/>
      <c r="AO172" s="272"/>
      <c r="AP172" s="272"/>
      <c r="AQ172" s="272"/>
      <c r="AR172" s="272"/>
      <c r="AS172" s="272"/>
      <c r="AT172" s="272"/>
      <c r="AU172" s="272"/>
      <c r="AV172" s="272"/>
      <c r="AW172" s="272"/>
      <c r="AX172" s="272"/>
      <c r="AY172" s="272"/>
      <c r="AZ172" s="272"/>
      <c r="BA172" s="272"/>
      <c r="BB172" s="272"/>
      <c r="BC172" s="272"/>
      <c r="BD172" s="272"/>
      <c r="BE172" s="272"/>
      <c r="BF172" s="272"/>
      <c r="BG172" s="272"/>
      <c r="BH172" s="272"/>
      <c r="BI172" s="272"/>
      <c r="BJ172" s="239"/>
      <c r="BK172" s="182"/>
      <c r="BL172" s="152"/>
      <c r="BM172" s="222"/>
      <c r="BN172" s="152"/>
    </row>
    <row r="173" spans="2:66" ht="6" customHeight="1" thickBot="1">
      <c r="B173" s="36"/>
      <c r="C173" s="24"/>
      <c r="D173" s="37"/>
      <c r="E173" s="38"/>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180"/>
      <c r="BL173" s="128"/>
      <c r="BM173" s="199"/>
      <c r="BN173" s="51"/>
    </row>
    <row r="174" spans="2:66" ht="6" customHeight="1">
      <c r="B174" s="26"/>
      <c r="C174" s="27"/>
      <c r="D174" s="28"/>
      <c r="E174" s="29"/>
      <c r="F174" s="30"/>
      <c r="G174" s="30"/>
      <c r="H174" s="30"/>
      <c r="I174" s="30"/>
      <c r="J174" s="30"/>
      <c r="K174" s="30"/>
      <c r="L174" s="30"/>
      <c r="M174" s="30"/>
      <c r="N174" s="30"/>
      <c r="O174" s="30"/>
      <c r="P174" s="30"/>
      <c r="Q174" s="30"/>
      <c r="R174" s="30"/>
      <c r="S174" s="30"/>
      <c r="T174" s="30"/>
      <c r="U174" s="30"/>
      <c r="V174" s="30"/>
      <c r="W174" s="30"/>
      <c r="X174" s="30"/>
      <c r="Y174" s="30"/>
      <c r="Z174" s="30"/>
      <c r="AS174" s="29"/>
      <c r="AT174" s="30"/>
      <c r="AU174" s="30"/>
      <c r="AV174" s="30"/>
      <c r="AW174" s="30"/>
      <c r="AX174" s="30"/>
      <c r="AY174" s="30"/>
      <c r="AZ174" s="30"/>
      <c r="BA174" s="30"/>
      <c r="BB174" s="30"/>
      <c r="BC174" s="30"/>
      <c r="BD174" s="30"/>
      <c r="BE174" s="30"/>
      <c r="BF174" s="30"/>
      <c r="BG174" s="30"/>
      <c r="BH174" s="30"/>
      <c r="BI174" s="30"/>
      <c r="BJ174" s="30"/>
      <c r="BK174" s="178"/>
      <c r="BM174" s="200"/>
    </row>
    <row r="175" spans="2:66" ht="11.25" customHeight="1">
      <c r="B175" s="31"/>
      <c r="C175" s="123">
        <v>135</v>
      </c>
      <c r="D175" s="33"/>
      <c r="E175" s="34"/>
      <c r="F175" s="271" t="s">
        <v>119</v>
      </c>
      <c r="G175" s="271"/>
      <c r="H175" s="271"/>
      <c r="I175" s="271"/>
      <c r="J175" s="271"/>
      <c r="K175" s="271"/>
      <c r="L175" s="271"/>
      <c r="M175" s="271"/>
      <c r="N175" s="271"/>
      <c r="O175" s="271"/>
      <c r="P175" s="271"/>
      <c r="Q175" s="271"/>
      <c r="R175" s="271"/>
      <c r="S175" s="271"/>
      <c r="T175" s="271"/>
      <c r="U175" s="271"/>
      <c r="V175" s="271"/>
      <c r="W175" s="271"/>
      <c r="X175" s="271"/>
      <c r="Y175" s="271"/>
      <c r="Z175" s="271"/>
      <c r="AA175" s="271"/>
      <c r="AB175" s="271"/>
      <c r="AC175" s="271"/>
      <c r="AD175" s="271"/>
      <c r="AE175" s="271"/>
      <c r="AF175" s="271"/>
      <c r="AG175" s="271"/>
      <c r="AH175" s="271"/>
      <c r="AI175" s="271"/>
      <c r="AJ175" s="271"/>
      <c r="AK175" s="271"/>
      <c r="AL175" s="271"/>
      <c r="AM175" s="271"/>
      <c r="AN175" s="271"/>
      <c r="AO175" s="271"/>
      <c r="AP175" s="271"/>
      <c r="AQ175" s="271"/>
      <c r="AS175" s="34"/>
      <c r="AT175" s="51"/>
      <c r="AU175" s="51"/>
      <c r="AV175" s="51"/>
      <c r="AW175" s="51"/>
      <c r="AX175" s="51"/>
      <c r="AY175" s="51"/>
      <c r="BB175" s="52"/>
      <c r="BC175" s="52"/>
      <c r="BD175" s="52"/>
      <c r="BE175" s="51"/>
      <c r="BF175" s="44"/>
      <c r="BG175" s="45"/>
      <c r="BH175" s="44"/>
      <c r="BI175" s="45"/>
      <c r="BJ175" s="177"/>
      <c r="BK175" s="178"/>
      <c r="BM175" s="200"/>
    </row>
    <row r="176" spans="2:66" ht="11.25" customHeight="1">
      <c r="B176" s="31"/>
      <c r="C176" s="81"/>
      <c r="D176" s="33"/>
      <c r="E176" s="34"/>
      <c r="F176" s="271"/>
      <c r="G176" s="271"/>
      <c r="H176" s="271"/>
      <c r="I176" s="271"/>
      <c r="J176" s="271"/>
      <c r="K176" s="271"/>
      <c r="L176" s="271"/>
      <c r="M176" s="271"/>
      <c r="N176" s="271"/>
      <c r="O176" s="271"/>
      <c r="P176" s="271"/>
      <c r="Q176" s="271"/>
      <c r="R176" s="271"/>
      <c r="S176" s="271"/>
      <c r="T176" s="271"/>
      <c r="U176" s="271"/>
      <c r="V176" s="271"/>
      <c r="W176" s="271"/>
      <c r="X176" s="271"/>
      <c r="Y176" s="271"/>
      <c r="Z176" s="271"/>
      <c r="AA176" s="271"/>
      <c r="AB176" s="271"/>
      <c r="AC176" s="271"/>
      <c r="AD176" s="271"/>
      <c r="AE176" s="271"/>
      <c r="AF176" s="271"/>
      <c r="AG176" s="271"/>
      <c r="AH176" s="271"/>
      <c r="AI176" s="271"/>
      <c r="AJ176" s="271"/>
      <c r="AK176" s="271"/>
      <c r="AL176" s="271"/>
      <c r="AM176" s="271"/>
      <c r="AN176" s="271"/>
      <c r="AO176" s="271"/>
      <c r="AP176" s="271"/>
      <c r="AQ176" s="271"/>
      <c r="AS176" s="34"/>
      <c r="AT176" s="51" t="s">
        <v>13</v>
      </c>
      <c r="AV176" s="51"/>
      <c r="AW176" s="46" t="s">
        <v>8</v>
      </c>
      <c r="AX176" s="46"/>
      <c r="AY176" s="47"/>
      <c r="AZ176" s="47"/>
      <c r="BA176" s="47"/>
      <c r="BB176" s="53"/>
      <c r="BC176" s="53"/>
      <c r="BD176" s="53"/>
      <c r="BE176" s="46"/>
      <c r="BF176" s="34"/>
      <c r="BG176" s="41"/>
      <c r="BH176" s="34"/>
      <c r="BI176" s="41"/>
      <c r="BJ176" s="177"/>
      <c r="BK176" s="178"/>
      <c r="BM176" s="200"/>
    </row>
    <row r="177" spans="2:65" ht="11.25" customHeight="1">
      <c r="B177" s="31"/>
      <c r="C177" s="81"/>
      <c r="D177" s="33"/>
      <c r="E177" s="34"/>
      <c r="F177" s="271"/>
      <c r="G177" s="271"/>
      <c r="H177" s="271"/>
      <c r="I177" s="271"/>
      <c r="J177" s="271"/>
      <c r="K177" s="271"/>
      <c r="L177" s="271"/>
      <c r="M177" s="271"/>
      <c r="N177" s="271"/>
      <c r="O177" s="271"/>
      <c r="P177" s="271"/>
      <c r="Q177" s="271"/>
      <c r="R177" s="271"/>
      <c r="S177" s="271"/>
      <c r="T177" s="271"/>
      <c r="U177" s="271"/>
      <c r="V177" s="271"/>
      <c r="W177" s="271"/>
      <c r="X177" s="271"/>
      <c r="Y177" s="271"/>
      <c r="Z177" s="271"/>
      <c r="AA177" s="271"/>
      <c r="AB177" s="271"/>
      <c r="AC177" s="271"/>
      <c r="AD177" s="271"/>
      <c r="AE177" s="271"/>
      <c r="AF177" s="271"/>
      <c r="AG177" s="271"/>
      <c r="AH177" s="271"/>
      <c r="AI177" s="271"/>
      <c r="AJ177" s="271"/>
      <c r="AK177" s="271"/>
      <c r="AL177" s="271"/>
      <c r="AM177" s="271"/>
      <c r="AN177" s="271"/>
      <c r="AO177" s="271"/>
      <c r="AP177" s="271"/>
      <c r="AQ177" s="271"/>
      <c r="AS177" s="34"/>
      <c r="AT177" s="51"/>
      <c r="AV177" s="51"/>
      <c r="AW177" s="51"/>
      <c r="AX177" s="51"/>
      <c r="AY177" s="51"/>
      <c r="BB177" s="51"/>
      <c r="BC177" s="51"/>
      <c r="BD177" s="51"/>
      <c r="BE177" s="51"/>
      <c r="BF177" s="44"/>
      <c r="BG177" s="45"/>
      <c r="BH177" s="44"/>
      <c r="BI177" s="45"/>
      <c r="BJ177" s="51"/>
      <c r="BK177" s="178"/>
      <c r="BM177" s="200"/>
    </row>
    <row r="178" spans="2:65" ht="11.25" customHeight="1">
      <c r="B178" s="31"/>
      <c r="C178" s="81"/>
      <c r="D178" s="33"/>
      <c r="E178" s="34"/>
      <c r="F178" s="271"/>
      <c r="G178" s="271"/>
      <c r="H178" s="271"/>
      <c r="I178" s="271"/>
      <c r="J178" s="271"/>
      <c r="K178" s="271"/>
      <c r="L178" s="271"/>
      <c r="M178" s="271"/>
      <c r="N178" s="271"/>
      <c r="O178" s="271"/>
      <c r="P178" s="271"/>
      <c r="Q178" s="271"/>
      <c r="R178" s="271"/>
      <c r="S178" s="271"/>
      <c r="T178" s="271"/>
      <c r="U178" s="271"/>
      <c r="V178" s="271"/>
      <c r="W178" s="271"/>
      <c r="X178" s="271"/>
      <c r="Y178" s="271"/>
      <c r="Z178" s="271"/>
      <c r="AA178" s="271"/>
      <c r="AB178" s="271"/>
      <c r="AC178" s="271"/>
      <c r="AD178" s="271"/>
      <c r="AE178" s="271"/>
      <c r="AF178" s="271"/>
      <c r="AG178" s="271"/>
      <c r="AH178" s="271"/>
      <c r="AI178" s="271"/>
      <c r="AJ178" s="271"/>
      <c r="AK178" s="271"/>
      <c r="AL178" s="271"/>
      <c r="AM178" s="271"/>
      <c r="AN178" s="271"/>
      <c r="AO178" s="271"/>
      <c r="AP178" s="271"/>
      <c r="AQ178" s="271"/>
      <c r="AS178" s="34"/>
      <c r="AT178" s="51" t="s">
        <v>15</v>
      </c>
      <c r="AV178" s="51"/>
      <c r="AW178" s="51"/>
      <c r="AX178" s="46" t="s">
        <v>8</v>
      </c>
      <c r="AY178" s="46"/>
      <c r="AZ178" s="54"/>
      <c r="BA178" s="54"/>
      <c r="BB178" s="46"/>
      <c r="BC178" s="54"/>
      <c r="BD178" s="46"/>
      <c r="BE178" s="46"/>
      <c r="BF178" s="48"/>
      <c r="BG178" s="49"/>
      <c r="BH178" s="48"/>
      <c r="BI178" s="49"/>
      <c r="BJ178" s="177"/>
      <c r="BK178" s="178"/>
      <c r="BM178" s="200"/>
    </row>
    <row r="179" spans="2:65" ht="11.25" customHeight="1">
      <c r="B179" s="31"/>
      <c r="C179" s="81"/>
      <c r="D179" s="33"/>
      <c r="E179" s="34"/>
      <c r="F179" s="271"/>
      <c r="G179" s="271"/>
      <c r="H179" s="271"/>
      <c r="I179" s="271"/>
      <c r="J179" s="271"/>
      <c r="K179" s="271"/>
      <c r="L179" s="271"/>
      <c r="M179" s="271"/>
      <c r="N179" s="271"/>
      <c r="O179" s="271"/>
      <c r="P179" s="271"/>
      <c r="Q179" s="271"/>
      <c r="R179" s="271"/>
      <c r="S179" s="271"/>
      <c r="T179" s="271"/>
      <c r="U179" s="271"/>
      <c r="V179" s="271"/>
      <c r="W179" s="271"/>
      <c r="X179" s="271"/>
      <c r="Y179" s="271"/>
      <c r="Z179" s="271"/>
      <c r="AA179" s="271"/>
      <c r="AB179" s="271"/>
      <c r="AC179" s="271"/>
      <c r="AD179" s="271"/>
      <c r="AE179" s="271"/>
      <c r="AF179" s="271"/>
      <c r="AG179" s="271"/>
      <c r="AH179" s="271"/>
      <c r="AI179" s="271"/>
      <c r="AJ179" s="271"/>
      <c r="AK179" s="271"/>
      <c r="AL179" s="271"/>
      <c r="AM179" s="271"/>
      <c r="AN179" s="271"/>
      <c r="AO179" s="271"/>
      <c r="AP179" s="271"/>
      <c r="AQ179" s="271"/>
      <c r="AS179" s="34"/>
      <c r="AT179" s="51"/>
      <c r="AV179" s="51"/>
      <c r="AW179" s="51"/>
      <c r="AX179" s="51"/>
      <c r="AY179" s="51"/>
      <c r="BB179" s="55"/>
      <c r="BC179" s="56"/>
      <c r="BD179" s="44"/>
      <c r="BE179" s="45"/>
      <c r="BF179" s="57"/>
      <c r="BG179" s="57"/>
      <c r="BH179" s="44"/>
      <c r="BI179" s="45"/>
      <c r="BJ179" s="177"/>
      <c r="BK179" s="178"/>
      <c r="BM179" s="200"/>
    </row>
    <row r="180" spans="2:65" ht="11.25" customHeight="1">
      <c r="B180" s="31"/>
      <c r="C180" s="81"/>
      <c r="D180" s="33"/>
      <c r="E180" s="34"/>
      <c r="F180" s="271"/>
      <c r="G180" s="271"/>
      <c r="H180" s="271"/>
      <c r="I180" s="271"/>
      <c r="J180" s="271"/>
      <c r="K180" s="271"/>
      <c r="L180" s="271"/>
      <c r="M180" s="271"/>
      <c r="N180" s="271"/>
      <c r="O180" s="271"/>
      <c r="P180" s="271"/>
      <c r="Q180" s="271"/>
      <c r="R180" s="271"/>
      <c r="S180" s="271"/>
      <c r="T180" s="271"/>
      <c r="U180" s="271"/>
      <c r="V180" s="271"/>
      <c r="W180" s="271"/>
      <c r="X180" s="271"/>
      <c r="Y180" s="271"/>
      <c r="Z180" s="271"/>
      <c r="AA180" s="271"/>
      <c r="AB180" s="271"/>
      <c r="AC180" s="271"/>
      <c r="AD180" s="271"/>
      <c r="AE180" s="271"/>
      <c r="AF180" s="271"/>
      <c r="AG180" s="271"/>
      <c r="AH180" s="271"/>
      <c r="AI180" s="271"/>
      <c r="AJ180" s="271"/>
      <c r="AK180" s="271"/>
      <c r="AL180" s="271"/>
      <c r="AM180" s="271"/>
      <c r="AN180" s="271"/>
      <c r="AO180" s="271"/>
      <c r="AP180" s="271"/>
      <c r="AQ180" s="271"/>
      <c r="AS180" s="34"/>
      <c r="AT180" s="51" t="s">
        <v>17</v>
      </c>
      <c r="AV180" s="51"/>
      <c r="AW180" s="46"/>
      <c r="AX180" s="46" t="s">
        <v>8</v>
      </c>
      <c r="AY180" s="46"/>
      <c r="AZ180" s="47"/>
      <c r="BA180" s="47"/>
      <c r="BB180" s="58"/>
      <c r="BC180" s="59"/>
      <c r="BD180" s="48"/>
      <c r="BE180" s="49"/>
      <c r="BF180" s="50"/>
      <c r="BG180" s="50"/>
      <c r="BH180" s="48"/>
      <c r="BI180" s="49"/>
      <c r="BJ180" s="177"/>
      <c r="BK180" s="178"/>
      <c r="BM180" s="200"/>
    </row>
    <row r="181" spans="2:65" ht="6" customHeight="1" thickBot="1">
      <c r="B181" s="36"/>
      <c r="C181" s="24"/>
      <c r="D181" s="37"/>
      <c r="E181" s="38"/>
      <c r="F181" s="23"/>
      <c r="G181" s="23"/>
      <c r="H181" s="23"/>
      <c r="I181" s="23"/>
      <c r="J181" s="23"/>
      <c r="K181" s="23"/>
      <c r="L181" s="23"/>
      <c r="M181" s="23"/>
      <c r="N181" s="23"/>
      <c r="O181" s="23"/>
      <c r="P181" s="23"/>
      <c r="Q181" s="23"/>
      <c r="R181" s="23"/>
      <c r="S181" s="23"/>
      <c r="T181" s="23"/>
      <c r="U181" s="23"/>
      <c r="V181" s="23"/>
      <c r="W181" s="23"/>
      <c r="X181" s="23"/>
      <c r="Y181" s="23"/>
      <c r="Z181" s="23"/>
      <c r="AA181" s="128"/>
      <c r="AB181" s="128"/>
      <c r="AC181" s="128"/>
      <c r="AD181" s="128"/>
      <c r="AE181" s="128"/>
      <c r="AF181" s="128"/>
      <c r="AG181" s="128"/>
      <c r="AH181" s="128"/>
      <c r="AI181" s="128"/>
      <c r="AJ181" s="128"/>
      <c r="AK181" s="128"/>
      <c r="AL181" s="128"/>
      <c r="AM181" s="128"/>
      <c r="AN181" s="128"/>
      <c r="AO181" s="128"/>
      <c r="AP181" s="128"/>
      <c r="AQ181" s="128"/>
      <c r="AR181" s="128"/>
      <c r="AS181" s="38"/>
      <c r="AT181" s="23"/>
      <c r="AU181" s="23"/>
      <c r="AV181" s="23"/>
      <c r="AW181" s="23"/>
      <c r="AX181" s="23"/>
      <c r="AY181" s="23"/>
      <c r="AZ181" s="23"/>
      <c r="BA181" s="23"/>
      <c r="BB181" s="23"/>
      <c r="BC181" s="23"/>
      <c r="BD181" s="23"/>
      <c r="BE181" s="23"/>
      <c r="BF181" s="23"/>
      <c r="BG181" s="23"/>
      <c r="BH181" s="23"/>
      <c r="BI181" s="23"/>
      <c r="BJ181" s="23"/>
      <c r="BK181" s="180"/>
      <c r="BL181" s="128"/>
      <c r="BM181" s="199"/>
    </row>
    <row r="182" spans="2:65" ht="6" customHeight="1">
      <c r="B182" s="68"/>
      <c r="C182" s="69"/>
      <c r="D182" s="28"/>
      <c r="E182" s="29"/>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127"/>
      <c r="AT182" s="127"/>
      <c r="AU182" s="127"/>
      <c r="AV182" s="127"/>
      <c r="AW182" s="127"/>
      <c r="AX182" s="127"/>
      <c r="AY182" s="127"/>
      <c r="AZ182" s="127"/>
      <c r="BA182" s="127"/>
      <c r="BB182" s="127"/>
      <c r="BC182" s="127"/>
      <c r="BD182" s="127"/>
      <c r="BE182" s="127"/>
      <c r="BF182" s="127"/>
      <c r="BG182" s="127"/>
      <c r="BH182" s="127"/>
      <c r="BI182" s="127"/>
      <c r="BJ182" s="127"/>
      <c r="BK182" s="127"/>
      <c r="BM182" s="197"/>
    </row>
    <row r="183" spans="2:65" ht="11.25" customHeight="1">
      <c r="B183" s="70"/>
      <c r="C183" s="144">
        <v>136</v>
      </c>
      <c r="D183" s="33"/>
      <c r="E183" s="34"/>
      <c r="F183" s="271" t="s">
        <v>120</v>
      </c>
      <c r="G183" s="271"/>
      <c r="H183" s="271"/>
      <c r="I183" s="271"/>
      <c r="J183" s="271"/>
      <c r="K183" s="271"/>
      <c r="L183" s="271"/>
      <c r="M183" s="271"/>
      <c r="N183" s="271"/>
      <c r="O183" s="271"/>
      <c r="P183" s="271"/>
      <c r="Q183" s="271"/>
      <c r="R183" s="271"/>
      <c r="S183" s="271"/>
      <c r="T183" s="271"/>
      <c r="U183" s="271"/>
      <c r="V183" s="271"/>
      <c r="W183" s="271"/>
      <c r="X183" s="271"/>
      <c r="Y183" s="271"/>
      <c r="Z183" s="271"/>
      <c r="AA183" s="271"/>
      <c r="AB183" s="271"/>
      <c r="AC183" s="271"/>
      <c r="AD183" s="271"/>
      <c r="AE183" s="271"/>
      <c r="AF183" s="271"/>
      <c r="AG183" s="271"/>
      <c r="AH183" s="271"/>
      <c r="AI183" s="271"/>
      <c r="AJ183" s="271"/>
      <c r="AK183" s="271"/>
      <c r="AL183" s="271"/>
      <c r="AM183" s="271"/>
      <c r="AN183" s="271"/>
      <c r="AO183" s="271"/>
      <c r="AP183" s="271"/>
      <c r="AQ183" s="271"/>
      <c r="AR183" s="271"/>
      <c r="AS183" s="271"/>
      <c r="AT183" s="271"/>
      <c r="AU183" s="271"/>
      <c r="AV183" s="271"/>
      <c r="AW183" s="271"/>
      <c r="AX183" s="271"/>
      <c r="AY183" s="271"/>
      <c r="AZ183" s="271"/>
      <c r="BA183" s="271"/>
      <c r="BB183" s="271"/>
      <c r="BC183" s="271"/>
      <c r="BD183" s="271"/>
      <c r="BE183" s="271"/>
      <c r="BF183" s="271"/>
      <c r="BG183" s="271"/>
      <c r="BH183" s="271"/>
      <c r="BI183" s="271"/>
      <c r="BJ183" s="151"/>
      <c r="BK183" s="158"/>
      <c r="BL183" s="158"/>
      <c r="BM183" s="240"/>
    </row>
    <row r="184" spans="2:65" ht="11.25" customHeight="1">
      <c r="B184" s="70"/>
      <c r="C184" s="144"/>
      <c r="D184" s="33"/>
      <c r="E184" s="34"/>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c r="AK184" s="271"/>
      <c r="AL184" s="271"/>
      <c r="AM184" s="271"/>
      <c r="AN184" s="271"/>
      <c r="AO184" s="271"/>
      <c r="AP184" s="271"/>
      <c r="AQ184" s="271"/>
      <c r="AR184" s="271"/>
      <c r="AS184" s="271"/>
      <c r="AT184" s="271"/>
      <c r="AU184" s="271"/>
      <c r="AV184" s="271"/>
      <c r="AW184" s="271"/>
      <c r="AX184" s="271"/>
      <c r="AY184" s="271"/>
      <c r="AZ184" s="271"/>
      <c r="BA184" s="271"/>
      <c r="BB184" s="271"/>
      <c r="BC184" s="271"/>
      <c r="BD184" s="271"/>
      <c r="BE184" s="271"/>
      <c r="BF184" s="271"/>
      <c r="BG184" s="271"/>
      <c r="BH184" s="271"/>
      <c r="BI184" s="271"/>
      <c r="BJ184" s="151"/>
      <c r="BK184" s="158"/>
      <c r="BL184" s="158"/>
      <c r="BM184" s="240"/>
    </row>
    <row r="185" spans="2:65" ht="6" customHeight="1" thickBot="1">
      <c r="B185" s="72"/>
      <c r="C185" s="73"/>
      <c r="D185" s="37"/>
      <c r="E185" s="38"/>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128"/>
      <c r="AT185" s="128"/>
      <c r="AU185" s="128"/>
      <c r="AV185" s="128"/>
      <c r="AW185" s="128"/>
      <c r="AX185" s="128"/>
      <c r="AY185" s="128"/>
      <c r="AZ185" s="128"/>
      <c r="BA185" s="128"/>
      <c r="BB185" s="128"/>
      <c r="BC185" s="128"/>
      <c r="BD185" s="128"/>
      <c r="BE185" s="128"/>
      <c r="BF185" s="128"/>
      <c r="BG185" s="128"/>
      <c r="BH185" s="128"/>
      <c r="BI185" s="128"/>
      <c r="BJ185" s="128"/>
      <c r="BK185" s="128"/>
      <c r="BL185" s="128"/>
      <c r="BM185" s="199"/>
    </row>
    <row r="186" spans="2:65" ht="6" customHeight="1">
      <c r="B186" s="30"/>
      <c r="C186" s="27"/>
      <c r="D186" s="43"/>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row>
    <row r="224" spans="68:68">
      <c r="BP224" s="66"/>
    </row>
  </sheetData>
  <sheetProtection formatCells="0" formatRows="0" insertRows="0" deleteRows="0"/>
  <mergeCells count="43">
    <mergeCell ref="F30:Y30"/>
    <mergeCell ref="B1:BN1"/>
    <mergeCell ref="F4:BI5"/>
    <mergeCell ref="F8:AQ11"/>
    <mergeCell ref="F14:AQ16"/>
    <mergeCell ref="F17:AQ17"/>
    <mergeCell ref="F18:AQ19"/>
    <mergeCell ref="F22:AQ23"/>
    <mergeCell ref="F24:AQ24"/>
    <mergeCell ref="F25:AQ26"/>
    <mergeCell ref="F27:AQ27"/>
    <mergeCell ref="F90:AQ95"/>
    <mergeCell ref="F34:AA35"/>
    <mergeCell ref="F39:AQ39"/>
    <mergeCell ref="AT39:BI39"/>
    <mergeCell ref="BK39:BM39"/>
    <mergeCell ref="F41:AQ44"/>
    <mergeCell ref="F47:AQ66"/>
    <mergeCell ref="F69:AQ74"/>
    <mergeCell ref="AT70:BI70"/>
    <mergeCell ref="F81:AQ87"/>
    <mergeCell ref="AU82:BH83"/>
    <mergeCell ref="BM86:BM87"/>
    <mergeCell ref="F110:AB111"/>
    <mergeCell ref="F98:AQ98"/>
    <mergeCell ref="BE98:BG98"/>
    <mergeCell ref="BH98:BJ98"/>
    <mergeCell ref="G99:AQ99"/>
    <mergeCell ref="G100:AQ100"/>
    <mergeCell ref="G102:AQ102"/>
    <mergeCell ref="G103:AQ103"/>
    <mergeCell ref="G104:AQ104"/>
    <mergeCell ref="G105:AQ105"/>
    <mergeCell ref="G106:AQ106"/>
    <mergeCell ref="G107:AQ107"/>
    <mergeCell ref="F175:AQ180"/>
    <mergeCell ref="F183:BI184"/>
    <mergeCell ref="F114:AQ123"/>
    <mergeCell ref="F126:AQ130"/>
    <mergeCell ref="F133:BI138"/>
    <mergeCell ref="F145:AQ153"/>
    <mergeCell ref="F156:AQ158"/>
    <mergeCell ref="F167:BI172"/>
  </mergeCells>
  <printOptions horizontalCentered="1"/>
  <pageMargins left="0.25" right="0.25" top="0.1" bottom="0.1" header="0.3" footer="0.3"/>
  <pageSetup paperSize="9" scale="98" orientation="portrait" r:id="rId1"/>
  <headerFooter>
    <oddFooter>&amp;CBIO-&amp;P</oddFooter>
  </headerFooter>
  <rowBreaks count="2" manualBreakCount="2">
    <brk id="79" max="65" man="1"/>
    <brk id="15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697B2-A258-4FCA-89CF-52A619231D4A}">
  <sheetPr>
    <tabColor theme="9"/>
  </sheetPr>
  <dimension ref="A1:BU224"/>
  <sheetViews>
    <sheetView view="pageBreakPreview" topLeftCell="A67" zoomScale="120" zoomScaleNormal="100" zoomScaleSheetLayoutView="120" workbookViewId="0">
      <selection activeCell="N22" sqref="N22"/>
    </sheetView>
  </sheetViews>
  <sheetFormatPr defaultColWidth="1.83203125" defaultRowHeight="9.9499999999999993"/>
  <cols>
    <col min="2" max="2" width="1" customWidth="1"/>
    <col min="3" max="3" width="3.83203125" style="123" customWidth="1"/>
    <col min="4" max="5" width="1" customWidth="1"/>
    <col min="6" max="43" width="1.83203125" customWidth="1"/>
    <col min="44" max="45" width="1" customWidth="1"/>
    <col min="61" max="61" width="2.1640625" bestFit="1" customWidth="1"/>
    <col min="62" max="63" width="1" customWidth="1"/>
    <col min="65" max="65" width="5" style="196" customWidth="1"/>
    <col min="66" max="68" width="2.33203125" customWidth="1"/>
  </cols>
  <sheetData>
    <row r="1" spans="2:66">
      <c r="B1" s="283" t="s">
        <v>42</v>
      </c>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283"/>
      <c r="AV1" s="283"/>
      <c r="AW1" s="283"/>
      <c r="AX1" s="283"/>
      <c r="AY1" s="283"/>
      <c r="AZ1" s="283"/>
      <c r="BA1" s="283"/>
      <c r="BB1" s="283"/>
      <c r="BC1" s="283"/>
      <c r="BD1" s="283"/>
      <c r="BE1" s="283"/>
      <c r="BF1" s="283"/>
      <c r="BG1" s="283"/>
      <c r="BH1" s="283"/>
      <c r="BI1" s="283"/>
      <c r="BJ1" s="283"/>
      <c r="BK1" s="283"/>
      <c r="BL1" s="283"/>
      <c r="BM1" s="283"/>
      <c r="BN1" s="283"/>
    </row>
    <row r="2" spans="2:66" ht="6" customHeight="1" thickBot="1">
      <c r="B2" s="23"/>
      <c r="C2" s="24"/>
      <c r="D2" s="25"/>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row>
    <row r="3" spans="2:66" ht="6" customHeight="1">
      <c r="B3" s="26"/>
      <c r="C3" s="27"/>
      <c r="D3" s="28"/>
      <c r="E3" s="29"/>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127"/>
      <c r="AT3" s="127"/>
      <c r="AU3" s="127"/>
      <c r="AV3" s="127"/>
      <c r="AW3" s="127"/>
      <c r="AX3" s="127"/>
      <c r="AY3" s="127"/>
      <c r="AZ3" s="127"/>
      <c r="BA3" s="127"/>
      <c r="BB3" s="127"/>
      <c r="BC3" s="127"/>
      <c r="BD3" s="127"/>
      <c r="BE3" s="127"/>
      <c r="BF3" s="127"/>
      <c r="BG3" s="127"/>
      <c r="BH3" s="127"/>
      <c r="BI3" s="127"/>
      <c r="BJ3" s="127"/>
      <c r="BK3" s="127"/>
      <c r="BL3" s="127"/>
      <c r="BM3" s="197"/>
    </row>
    <row r="4" spans="2:66" ht="11.25" customHeight="1">
      <c r="B4" s="31"/>
      <c r="C4" s="144">
        <v>101</v>
      </c>
      <c r="D4" s="33"/>
      <c r="E4" s="34"/>
      <c r="F4" s="271" t="s">
        <v>43</v>
      </c>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c r="BA4" s="271"/>
      <c r="BB4" s="271"/>
      <c r="BC4" s="271"/>
      <c r="BD4" s="271"/>
      <c r="BE4" s="271"/>
      <c r="BF4" s="271"/>
      <c r="BG4" s="271"/>
      <c r="BH4" s="271"/>
      <c r="BI4" s="271"/>
      <c r="BJ4" s="151"/>
      <c r="BK4" s="151"/>
      <c r="BL4" s="151"/>
      <c r="BM4" s="198"/>
    </row>
    <row r="5" spans="2:66" ht="11.25" customHeight="1">
      <c r="B5" s="31"/>
      <c r="C5" s="71"/>
      <c r="D5" s="33"/>
      <c r="E5" s="34"/>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271"/>
      <c r="BG5" s="271"/>
      <c r="BH5" s="271"/>
      <c r="BI5" s="271"/>
      <c r="BJ5" s="151"/>
      <c r="BK5" s="151"/>
      <c r="BL5" s="151"/>
      <c r="BM5" s="198"/>
    </row>
    <row r="6" spans="2:66" ht="6" customHeight="1" thickBot="1">
      <c r="B6" s="36"/>
      <c r="C6" s="24"/>
      <c r="D6" s="25"/>
      <c r="E6" s="23"/>
      <c r="F6" s="25"/>
      <c r="G6" s="23"/>
      <c r="H6" s="23"/>
      <c r="I6" s="23"/>
      <c r="J6" s="23"/>
      <c r="K6" s="23"/>
      <c r="L6" s="23"/>
      <c r="M6" s="23"/>
      <c r="N6" s="23"/>
      <c r="O6" s="23"/>
      <c r="P6" s="23"/>
      <c r="Q6" s="23"/>
      <c r="R6" s="23"/>
      <c r="S6" s="23"/>
      <c r="T6" s="23"/>
      <c r="U6" s="23"/>
      <c r="V6" s="23"/>
      <c r="W6" s="23"/>
      <c r="X6" s="23"/>
      <c r="Y6" s="23"/>
      <c r="Z6" s="23"/>
      <c r="AA6" s="128"/>
      <c r="AB6" s="128"/>
      <c r="AC6" s="128"/>
      <c r="AD6" s="128"/>
      <c r="AE6" s="128"/>
      <c r="AF6" s="128"/>
      <c r="AG6" s="128"/>
      <c r="AH6" s="128"/>
      <c r="AI6" s="128"/>
      <c r="AJ6" s="128"/>
      <c r="AK6" s="128"/>
      <c r="AL6" s="128"/>
      <c r="AM6" s="128"/>
      <c r="AN6" s="128"/>
      <c r="AO6" s="128"/>
      <c r="AP6" s="128"/>
      <c r="AQ6" s="128"/>
      <c r="AR6" s="128"/>
      <c r="AS6" s="23"/>
      <c r="AT6" s="23"/>
      <c r="AU6" s="23"/>
      <c r="AV6" s="23"/>
      <c r="AW6" s="23"/>
      <c r="AX6" s="23"/>
      <c r="AY6" s="23"/>
      <c r="AZ6" s="23"/>
      <c r="BA6" s="23"/>
      <c r="BB6" s="23"/>
      <c r="BC6" s="23"/>
      <c r="BD6" s="23"/>
      <c r="BE6" s="23"/>
      <c r="BF6" s="23"/>
      <c r="BG6" s="23"/>
      <c r="BH6" s="23"/>
      <c r="BI6" s="23"/>
      <c r="BJ6" s="23"/>
      <c r="BK6" s="128"/>
      <c r="BL6" s="128"/>
      <c r="BM6" s="199"/>
    </row>
    <row r="7" spans="2:66" ht="6" customHeight="1">
      <c r="B7" s="26"/>
      <c r="C7" s="27"/>
      <c r="D7" s="28"/>
      <c r="E7" s="29"/>
      <c r="F7" s="43"/>
      <c r="G7" s="30"/>
      <c r="H7" s="30"/>
      <c r="I7" s="30"/>
      <c r="J7" s="30"/>
      <c r="K7" s="30"/>
      <c r="L7" s="30"/>
      <c r="M7" s="30"/>
      <c r="N7" s="30"/>
      <c r="O7" s="30"/>
      <c r="P7" s="30"/>
      <c r="Q7" s="30"/>
      <c r="R7" s="30"/>
      <c r="S7" s="30"/>
      <c r="T7" s="30"/>
      <c r="U7" s="30"/>
      <c r="V7" s="30"/>
      <c r="W7" s="30"/>
      <c r="X7" s="30"/>
      <c r="Y7" s="30"/>
      <c r="Z7" s="30"/>
      <c r="AA7" s="127"/>
      <c r="AS7" s="29"/>
      <c r="AT7" s="30"/>
      <c r="AU7" s="30"/>
      <c r="AV7" s="30"/>
      <c r="AW7" s="30"/>
      <c r="AX7" s="30"/>
      <c r="AY7" s="30"/>
      <c r="AZ7" s="30"/>
      <c r="BA7" s="30"/>
      <c r="BB7" s="30"/>
      <c r="BC7" s="30"/>
      <c r="BD7" s="30"/>
      <c r="BE7" s="30"/>
      <c r="BF7" s="30"/>
      <c r="BG7" s="30"/>
      <c r="BH7" s="30"/>
      <c r="BI7" s="30"/>
      <c r="BJ7" s="30"/>
      <c r="BK7" s="183"/>
      <c r="BM7" s="200"/>
    </row>
    <row r="8" spans="2:66" ht="11.25" customHeight="1">
      <c r="B8" s="31"/>
      <c r="C8" s="144">
        <v>102</v>
      </c>
      <c r="D8" s="33"/>
      <c r="E8" s="34"/>
      <c r="F8" s="284" t="s">
        <v>44</v>
      </c>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c r="AS8" s="34"/>
      <c r="AT8" s="51" t="s">
        <v>40</v>
      </c>
      <c r="AU8" s="51"/>
      <c r="AV8" s="51"/>
      <c r="AW8" s="51"/>
      <c r="AX8" s="50"/>
      <c r="AY8" s="50"/>
      <c r="AZ8" s="50"/>
      <c r="BA8" s="50"/>
      <c r="BB8" s="50"/>
      <c r="BC8" s="50"/>
      <c r="BD8" s="50"/>
      <c r="BE8" s="50"/>
      <c r="BF8" s="50"/>
      <c r="BG8" s="50"/>
      <c r="BH8" s="50"/>
      <c r="BI8" s="115"/>
      <c r="BJ8" s="51"/>
      <c r="BK8" s="178"/>
      <c r="BM8" s="200"/>
    </row>
    <row r="9" spans="2:66" ht="11.25" customHeight="1">
      <c r="B9" s="31"/>
      <c r="C9" s="67"/>
      <c r="D9" s="33"/>
      <c r="E9" s="3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4"/>
      <c r="AP9" s="284"/>
      <c r="AQ9" s="284"/>
      <c r="AS9" s="34"/>
      <c r="BJ9" s="51"/>
      <c r="BK9" s="178"/>
      <c r="BM9" s="200"/>
    </row>
    <row r="10" spans="2:66" ht="11.25" customHeight="1">
      <c r="B10" s="31"/>
      <c r="C10" s="81"/>
      <c r="D10" s="33"/>
      <c r="E10" s="3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84"/>
      <c r="AO10" s="284"/>
      <c r="AP10" s="284"/>
      <c r="AQ10" s="284"/>
      <c r="AS10" s="34"/>
      <c r="AT10" s="51"/>
      <c r="AU10" s="51"/>
      <c r="AV10" s="51"/>
      <c r="AW10" s="51"/>
      <c r="AX10" s="51"/>
      <c r="AY10" s="51"/>
      <c r="AZ10" s="51"/>
      <c r="BA10" s="51"/>
      <c r="BB10" s="51"/>
      <c r="BF10" s="44"/>
      <c r="BG10" s="45"/>
      <c r="BH10" s="44"/>
      <c r="BI10" s="45"/>
      <c r="BJ10" s="51"/>
      <c r="BK10" s="178"/>
      <c r="BM10" s="200"/>
    </row>
    <row r="11" spans="2:66" ht="11.25" customHeight="1">
      <c r="B11" s="31"/>
      <c r="C11" s="81"/>
      <c r="D11" s="33"/>
      <c r="E11" s="3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284"/>
      <c r="AN11" s="284"/>
      <c r="AO11" s="284"/>
      <c r="AP11" s="284"/>
      <c r="AQ11" s="284"/>
      <c r="AS11" s="34"/>
      <c r="AT11" s="51" t="s">
        <v>45</v>
      </c>
      <c r="AX11" s="51"/>
      <c r="AY11" s="46"/>
      <c r="AZ11" s="47"/>
      <c r="BA11" s="47"/>
      <c r="BC11" s="47"/>
      <c r="BD11" s="47" t="s">
        <v>8</v>
      </c>
      <c r="BE11" s="47"/>
      <c r="BF11" s="48"/>
      <c r="BG11" s="49"/>
      <c r="BH11" s="48"/>
      <c r="BI11" s="49"/>
      <c r="BJ11" s="51"/>
      <c r="BK11" s="178"/>
      <c r="BM11" s="200"/>
    </row>
    <row r="12" spans="2:66" ht="6" customHeight="1" thickBot="1">
      <c r="B12" s="36"/>
      <c r="C12" s="24"/>
      <c r="D12" s="37"/>
      <c r="E12" s="38"/>
      <c r="F12" s="23"/>
      <c r="G12" s="23"/>
      <c r="H12" s="23"/>
      <c r="I12" s="23"/>
      <c r="J12" s="23"/>
      <c r="K12" s="23"/>
      <c r="L12" s="23"/>
      <c r="M12" s="23"/>
      <c r="N12" s="23"/>
      <c r="O12" s="23"/>
      <c r="P12" s="23"/>
      <c r="Q12" s="23"/>
      <c r="R12" s="23"/>
      <c r="S12" s="23"/>
      <c r="T12" s="23"/>
      <c r="U12" s="23"/>
      <c r="V12" s="23"/>
      <c r="W12" s="23"/>
      <c r="X12" s="23"/>
      <c r="Y12" s="23"/>
      <c r="Z12" s="23"/>
      <c r="AA12" s="128"/>
      <c r="AB12" s="128"/>
      <c r="AC12" s="128"/>
      <c r="AD12" s="128"/>
      <c r="AE12" s="128"/>
      <c r="AF12" s="128"/>
      <c r="AG12" s="128"/>
      <c r="AH12" s="128"/>
      <c r="AI12" s="128"/>
      <c r="AJ12" s="128"/>
      <c r="AK12" s="128"/>
      <c r="AL12" s="128"/>
      <c r="AM12" s="128"/>
      <c r="AN12" s="128"/>
      <c r="AO12" s="128"/>
      <c r="AP12" s="128"/>
      <c r="AQ12" s="128"/>
      <c r="AR12" s="129"/>
      <c r="AS12" s="38"/>
      <c r="AT12" s="23"/>
      <c r="AU12" s="23"/>
      <c r="AV12" s="23"/>
      <c r="AW12" s="23"/>
      <c r="AX12" s="23"/>
      <c r="AY12" s="23"/>
      <c r="AZ12" s="23"/>
      <c r="BA12" s="23"/>
      <c r="BB12" s="23"/>
      <c r="BC12" s="23"/>
      <c r="BD12" s="23"/>
      <c r="BE12" s="23"/>
      <c r="BF12" s="23"/>
      <c r="BG12" s="23"/>
      <c r="BH12" s="23"/>
      <c r="BI12" s="23"/>
      <c r="BJ12" s="23"/>
      <c r="BK12" s="180"/>
      <c r="BL12" s="128"/>
      <c r="BM12" s="199"/>
    </row>
    <row r="13" spans="2:66" ht="6" customHeight="1">
      <c r="B13" s="26"/>
      <c r="C13" s="27"/>
      <c r="D13" s="28"/>
      <c r="E13" s="29"/>
      <c r="F13" s="30"/>
      <c r="G13" s="30"/>
      <c r="H13" s="30"/>
      <c r="I13" s="30"/>
      <c r="J13" s="30"/>
      <c r="K13" s="30"/>
      <c r="L13" s="30"/>
      <c r="M13" s="30"/>
      <c r="N13" s="30"/>
      <c r="O13" s="30"/>
      <c r="P13" s="30"/>
      <c r="Q13" s="30"/>
      <c r="R13" s="30"/>
      <c r="S13" s="30"/>
      <c r="T13" s="30"/>
      <c r="U13" s="30"/>
      <c r="V13" s="30"/>
      <c r="W13" s="30"/>
      <c r="X13" s="30"/>
      <c r="Y13" s="30"/>
      <c r="Z13" s="30"/>
      <c r="AS13" s="29"/>
      <c r="AT13" s="30"/>
      <c r="AU13" s="30"/>
      <c r="AV13" s="30"/>
      <c r="AW13" s="30"/>
      <c r="AX13" s="30"/>
      <c r="AY13" s="30"/>
      <c r="AZ13" s="30"/>
      <c r="BA13" s="30"/>
      <c r="BB13" s="30"/>
      <c r="BC13" s="30"/>
      <c r="BD13" s="30"/>
      <c r="BE13" s="30"/>
      <c r="BF13" s="30"/>
      <c r="BG13" s="30"/>
      <c r="BH13" s="30"/>
      <c r="BI13" s="30"/>
      <c r="BJ13" s="30"/>
      <c r="BK13" s="178"/>
      <c r="BM13" s="197"/>
    </row>
    <row r="14" spans="2:66" ht="11.25" customHeight="1">
      <c r="B14" s="31"/>
      <c r="C14" s="144">
        <v>103</v>
      </c>
      <c r="D14" s="33"/>
      <c r="E14" s="34"/>
      <c r="F14" s="271" t="s">
        <v>46</v>
      </c>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1"/>
      <c r="AQ14" s="271"/>
      <c r="AS14" s="34"/>
      <c r="AT14" s="51"/>
      <c r="AU14" s="51"/>
      <c r="AV14" s="51"/>
      <c r="AW14" s="51"/>
      <c r="AX14" s="51"/>
      <c r="BB14" s="52"/>
      <c r="BC14" s="52"/>
      <c r="BD14" s="52"/>
      <c r="BE14" s="51"/>
      <c r="BF14" s="44"/>
      <c r="BG14" s="45"/>
      <c r="BH14" s="44"/>
      <c r="BI14" s="45"/>
      <c r="BJ14" s="51"/>
      <c r="BK14" s="178"/>
      <c r="BM14" s="200"/>
    </row>
    <row r="15" spans="2:66" ht="11.25" customHeight="1">
      <c r="B15" s="31"/>
      <c r="D15" s="33"/>
      <c r="E15" s="34"/>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1"/>
      <c r="AP15" s="271"/>
      <c r="AQ15" s="271"/>
      <c r="AS15" s="34"/>
      <c r="AT15" s="51" t="s">
        <v>13</v>
      </c>
      <c r="AU15" s="51"/>
      <c r="AV15" s="51"/>
      <c r="AW15" s="46" t="s">
        <v>8</v>
      </c>
      <c r="AX15" s="47"/>
      <c r="AY15" s="47"/>
      <c r="AZ15" s="47"/>
      <c r="BA15" s="47"/>
      <c r="BB15" s="53"/>
      <c r="BC15" s="53"/>
      <c r="BD15" s="53"/>
      <c r="BE15" s="46"/>
      <c r="BF15" s="34"/>
      <c r="BG15" s="41"/>
      <c r="BH15" s="34"/>
      <c r="BI15" s="41"/>
      <c r="BJ15" s="177"/>
      <c r="BK15" s="178"/>
      <c r="BM15" s="200"/>
    </row>
    <row r="16" spans="2:66" ht="11.25" customHeight="1">
      <c r="B16" s="31"/>
      <c r="C16" s="81"/>
      <c r="D16" s="33"/>
      <c r="E16" s="34"/>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1"/>
      <c r="AS16" s="34"/>
      <c r="AT16" s="51"/>
      <c r="AU16" s="51"/>
      <c r="AV16" s="51"/>
      <c r="AW16" s="51"/>
      <c r="AX16" s="51"/>
      <c r="BB16" s="51"/>
      <c r="BC16" s="51"/>
      <c r="BD16" s="51"/>
      <c r="BE16" s="51"/>
      <c r="BF16" s="44"/>
      <c r="BG16" s="45"/>
      <c r="BH16" s="44"/>
      <c r="BI16" s="45"/>
      <c r="BJ16" s="177"/>
      <c r="BK16" s="178"/>
      <c r="BM16" s="200"/>
    </row>
    <row r="17" spans="2:71" ht="11.25" customHeight="1">
      <c r="B17" s="31"/>
      <c r="C17" s="81"/>
      <c r="D17" s="33"/>
      <c r="E17" s="34"/>
      <c r="F17" s="284" t="s">
        <v>47</v>
      </c>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4"/>
      <c r="AM17" s="284"/>
      <c r="AN17" s="284"/>
      <c r="AO17" s="284"/>
      <c r="AP17" s="284"/>
      <c r="AQ17" s="284"/>
      <c r="AS17" s="34"/>
      <c r="AT17" s="51" t="s">
        <v>15</v>
      </c>
      <c r="AU17" s="51"/>
      <c r="AV17" s="51"/>
      <c r="AW17" s="46" t="s">
        <v>8</v>
      </c>
      <c r="AX17" s="46"/>
      <c r="AY17" s="47"/>
      <c r="AZ17" s="47"/>
      <c r="BA17" s="47"/>
      <c r="BB17" s="46"/>
      <c r="BC17" s="54"/>
      <c r="BD17" s="46"/>
      <c r="BE17" s="46"/>
      <c r="BF17" s="48"/>
      <c r="BG17" s="49"/>
      <c r="BH17" s="48"/>
      <c r="BI17" s="49"/>
      <c r="BJ17" s="51"/>
      <c r="BK17" s="178"/>
      <c r="BM17" s="200"/>
    </row>
    <row r="18" spans="2:71" ht="11.25" customHeight="1">
      <c r="B18" s="31"/>
      <c r="C18" s="81"/>
      <c r="D18" s="33"/>
      <c r="E18" s="34"/>
      <c r="F18" s="272" t="str">
        <f ca="1">VLOOKUP(INDIRECT(ADDRESS(ROW()-4,COLUMN()-3)),INDIRECT("translations[[Question Num]:["&amp; Language_Selected &amp;"]]"),MATCH(Language_Selected,Language_Options,0)+1,FALSE)</f>
        <v>Quelle est la date de naissance de {NOM D'ENFANT} ?</v>
      </c>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2"/>
      <c r="AN18" s="272"/>
      <c r="AO18" s="272"/>
      <c r="AP18" s="272"/>
      <c r="AQ18" s="272"/>
      <c r="AS18" s="34"/>
      <c r="AT18" s="51"/>
      <c r="AU18" s="51"/>
      <c r="AV18" s="51"/>
      <c r="AW18" s="51"/>
      <c r="AX18" s="51"/>
      <c r="BB18" s="55"/>
      <c r="BC18" s="56"/>
      <c r="BD18" s="44"/>
      <c r="BE18" s="45"/>
      <c r="BF18" s="57"/>
      <c r="BG18" s="57"/>
      <c r="BH18" s="44"/>
      <c r="BI18" s="45"/>
      <c r="BJ18" s="177"/>
      <c r="BK18" s="178"/>
      <c r="BM18" s="200"/>
    </row>
    <row r="19" spans="2:71" ht="11.25" customHeight="1">
      <c r="B19" s="31"/>
      <c r="C19" s="81"/>
      <c r="D19" s="33"/>
      <c r="E19" s="34"/>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c r="AQ19" s="272"/>
      <c r="AS19" s="34"/>
      <c r="AT19" s="51" t="s">
        <v>17</v>
      </c>
      <c r="AU19" s="51"/>
      <c r="AV19" s="51"/>
      <c r="AW19" s="46"/>
      <c r="AX19" s="46" t="s">
        <v>8</v>
      </c>
      <c r="AY19" s="47"/>
      <c r="AZ19" s="47"/>
      <c r="BA19" s="47"/>
      <c r="BB19" s="58"/>
      <c r="BC19" s="59"/>
      <c r="BD19" s="48"/>
      <c r="BE19" s="49"/>
      <c r="BF19" s="50"/>
      <c r="BG19" s="50"/>
      <c r="BH19" s="48"/>
      <c r="BI19" s="49"/>
      <c r="BJ19" s="177"/>
      <c r="BK19" s="178"/>
      <c r="BM19" s="200"/>
    </row>
    <row r="20" spans="2:71" ht="6" customHeight="1">
      <c r="B20" s="201"/>
      <c r="C20" s="202"/>
      <c r="D20" s="203"/>
      <c r="E20" s="48"/>
      <c r="F20" s="50"/>
      <c r="G20" s="50"/>
      <c r="H20" s="50"/>
      <c r="I20" s="50"/>
      <c r="J20" s="50"/>
      <c r="K20" s="50"/>
      <c r="L20" s="50"/>
      <c r="M20" s="50"/>
      <c r="N20" s="50"/>
      <c r="O20" s="50"/>
      <c r="P20" s="50"/>
      <c r="Q20" s="50"/>
      <c r="R20" s="50"/>
      <c r="S20" s="50"/>
      <c r="T20" s="50"/>
      <c r="U20" s="50"/>
      <c r="V20" s="50"/>
      <c r="W20" s="50"/>
      <c r="X20" s="50"/>
      <c r="Y20" s="50"/>
      <c r="Z20" s="50"/>
      <c r="AA20" s="115"/>
      <c r="AB20" s="115"/>
      <c r="AC20" s="115"/>
      <c r="AD20" s="115"/>
      <c r="AE20" s="115"/>
      <c r="AF20" s="115"/>
      <c r="AG20" s="115"/>
      <c r="AH20" s="115"/>
      <c r="AI20" s="115"/>
      <c r="AJ20" s="115"/>
      <c r="AK20" s="115"/>
      <c r="AL20" s="115"/>
      <c r="AM20" s="115"/>
      <c r="AN20" s="115"/>
      <c r="AO20" s="115"/>
      <c r="AP20" s="115"/>
      <c r="AQ20" s="115"/>
      <c r="AR20" s="115"/>
      <c r="AS20" s="48"/>
      <c r="AT20" s="50"/>
      <c r="AU20" s="50"/>
      <c r="AV20" s="50"/>
      <c r="AW20" s="50"/>
      <c r="AX20" s="50"/>
      <c r="AY20" s="50"/>
      <c r="AZ20" s="50"/>
      <c r="BA20" s="50"/>
      <c r="BB20" s="50"/>
      <c r="BC20" s="50"/>
      <c r="BD20" s="50"/>
      <c r="BE20" s="50"/>
      <c r="BF20" s="50"/>
      <c r="BG20" s="50"/>
      <c r="BH20" s="50"/>
      <c r="BI20" s="50"/>
      <c r="BJ20" s="50"/>
      <c r="BK20" s="204"/>
      <c r="BL20" s="115"/>
      <c r="BM20" s="205"/>
    </row>
    <row r="21" spans="2:71" ht="6" customHeight="1">
      <c r="B21" s="206"/>
      <c r="C21" s="207"/>
      <c r="D21" s="208"/>
      <c r="E21" s="44"/>
      <c r="F21" s="57"/>
      <c r="G21" s="57"/>
      <c r="H21" s="57"/>
      <c r="I21" s="57"/>
      <c r="J21" s="57"/>
      <c r="K21" s="57"/>
      <c r="L21" s="57"/>
      <c r="M21" s="57"/>
      <c r="N21" s="57"/>
      <c r="O21" s="57"/>
      <c r="P21" s="57"/>
      <c r="Q21" s="57"/>
      <c r="R21" s="57"/>
      <c r="S21" s="57"/>
      <c r="T21" s="57"/>
      <c r="U21" s="57"/>
      <c r="V21" s="57"/>
      <c r="W21" s="57"/>
      <c r="X21" s="57"/>
      <c r="Y21" s="57"/>
      <c r="Z21" s="57"/>
      <c r="AA21" s="139"/>
      <c r="AB21" s="139"/>
      <c r="AC21" s="139"/>
      <c r="AD21" s="139"/>
      <c r="AE21" s="139"/>
      <c r="AF21" s="139"/>
      <c r="AG21" s="139"/>
      <c r="AH21" s="139"/>
      <c r="AI21" s="139"/>
      <c r="AJ21" s="139"/>
      <c r="AK21" s="139"/>
      <c r="AL21" s="139"/>
      <c r="AM21" s="139"/>
      <c r="AN21" s="139"/>
      <c r="AO21" s="139"/>
      <c r="AP21" s="139"/>
      <c r="AQ21" s="139"/>
      <c r="AR21" s="139"/>
      <c r="AS21" s="44"/>
      <c r="AT21" s="57"/>
      <c r="AU21" s="57"/>
      <c r="AV21" s="57"/>
      <c r="AW21" s="57"/>
      <c r="AX21" s="57"/>
      <c r="AY21" s="57"/>
      <c r="AZ21" s="57"/>
      <c r="BA21" s="57"/>
      <c r="BB21" s="57"/>
      <c r="BC21" s="57"/>
      <c r="BD21" s="57"/>
      <c r="BE21" s="57"/>
      <c r="BF21" s="57"/>
      <c r="BG21" s="57"/>
      <c r="BH21" s="57"/>
      <c r="BI21" s="57"/>
      <c r="BJ21" s="57"/>
      <c r="BK21" s="209"/>
      <c r="BL21" s="139"/>
      <c r="BM21" s="210"/>
      <c r="BS21" s="123"/>
    </row>
    <row r="22" spans="2:71" ht="11.25" customHeight="1">
      <c r="B22" s="31"/>
      <c r="C22" s="144">
        <v>104</v>
      </c>
      <c r="D22" s="33"/>
      <c r="E22" s="34"/>
      <c r="F22" s="285" t="s">
        <v>48</v>
      </c>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5"/>
      <c r="AS22" s="34"/>
      <c r="AT22" s="51"/>
      <c r="AU22" s="51"/>
      <c r="AV22" s="51"/>
      <c r="AW22" s="51"/>
      <c r="AX22" s="51"/>
      <c r="AY22" s="51"/>
      <c r="AZ22" s="51"/>
      <c r="BA22" s="51"/>
      <c r="BB22" s="51"/>
      <c r="BC22" s="51"/>
      <c r="BD22" s="51"/>
      <c r="BE22" s="51"/>
      <c r="BF22" s="51"/>
      <c r="BG22" s="51"/>
      <c r="BH22" s="51"/>
      <c r="BI22" s="51"/>
      <c r="BJ22" s="51"/>
      <c r="BK22" s="178"/>
      <c r="BM22" s="200"/>
    </row>
    <row r="23" spans="2:71" ht="11.25" customHeight="1">
      <c r="B23" s="31"/>
      <c r="D23" s="33"/>
      <c r="E23" s="34"/>
      <c r="F23" s="285"/>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5"/>
      <c r="AM23" s="285"/>
      <c r="AN23" s="285"/>
      <c r="AO23" s="285"/>
      <c r="AP23" s="285"/>
      <c r="AQ23" s="285"/>
      <c r="AS23" s="34"/>
      <c r="BJ23" s="177"/>
      <c r="BK23" s="178"/>
      <c r="BM23" s="200"/>
    </row>
    <row r="24" spans="2:71" ht="11.25" customHeight="1">
      <c r="B24" s="31"/>
      <c r="C24" s="81"/>
      <c r="D24" s="33"/>
      <c r="E24" s="34"/>
      <c r="F24" s="284" t="s">
        <v>49</v>
      </c>
      <c r="G24" s="284"/>
      <c r="H24" s="284"/>
      <c r="I24" s="284"/>
      <c r="J24" s="284"/>
      <c r="K24" s="284"/>
      <c r="L24" s="284"/>
      <c r="M24" s="284"/>
      <c r="N24" s="28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84"/>
      <c r="AM24" s="284"/>
      <c r="AN24" s="284"/>
      <c r="AO24" s="284"/>
      <c r="AP24" s="284"/>
      <c r="AQ24" s="284"/>
      <c r="AS24" s="34"/>
      <c r="AT24" t="s">
        <v>50</v>
      </c>
      <c r="BH24" s="44"/>
      <c r="BI24" s="45"/>
      <c r="BJ24" s="177"/>
      <c r="BK24" s="178"/>
      <c r="BM24" s="200"/>
    </row>
    <row r="25" spans="2:71" ht="11.25" customHeight="1">
      <c r="B25" s="31"/>
      <c r="C25" s="81"/>
      <c r="D25" s="33"/>
      <c r="E25" s="34"/>
      <c r="F25" s="272" t="str">
        <f ca="1">VLOOKUP(INDIRECT(ADDRESS(ROW()-3,COLUMN()-3)),INDIRECT("translations[[Question Num]:["&amp; Language_Selected &amp;"]]"),MATCH(Language_Selected,Language_Options,0)+1,FALSE)</f>
        <v>Quel âge avait {NOM D'ENFANT} à son dernier anniversaire?</v>
      </c>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2"/>
      <c r="AP25" s="272"/>
      <c r="AQ25" s="272"/>
      <c r="AS25" s="34"/>
      <c r="AU25" t="s">
        <v>51</v>
      </c>
      <c r="BA25" s="47" t="s">
        <v>8</v>
      </c>
      <c r="BB25" s="47"/>
      <c r="BC25" s="47"/>
      <c r="BD25" s="47"/>
      <c r="BE25" s="47"/>
      <c r="BF25" s="47"/>
      <c r="BG25" s="47"/>
      <c r="BH25" s="48"/>
      <c r="BI25" s="49"/>
      <c r="BJ25" s="177"/>
      <c r="BK25" s="178"/>
      <c r="BM25" s="200"/>
    </row>
    <row r="26" spans="2:71" ht="11.25" customHeight="1">
      <c r="B26" s="31"/>
      <c r="C26" s="81"/>
      <c r="D26" s="33"/>
      <c r="E26" s="34"/>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S26" s="34"/>
      <c r="BJ26" s="177"/>
      <c r="BK26" s="178"/>
      <c r="BM26" s="200"/>
    </row>
    <row r="27" spans="2:71" ht="11.25" customHeight="1">
      <c r="B27" s="31"/>
      <c r="C27" s="81"/>
      <c r="D27" s="33"/>
      <c r="E27" s="34"/>
      <c r="F27" s="272" t="s">
        <v>52</v>
      </c>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2"/>
      <c r="AM27" s="272"/>
      <c r="AN27" s="272"/>
      <c r="AO27" s="272"/>
      <c r="AP27" s="272"/>
      <c r="AQ27" s="272"/>
      <c r="AS27" s="34"/>
      <c r="BJ27" s="177"/>
      <c r="BK27" s="178"/>
      <c r="BM27" s="200"/>
    </row>
    <row r="28" spans="2:71" ht="6" customHeight="1" thickBot="1">
      <c r="B28" s="36"/>
      <c r="C28" s="24"/>
      <c r="D28" s="37"/>
      <c r="E28" s="38"/>
      <c r="F28" s="23"/>
      <c r="G28" s="23"/>
      <c r="H28" s="23"/>
      <c r="I28" s="23"/>
      <c r="J28" s="23"/>
      <c r="K28" s="23"/>
      <c r="L28" s="23"/>
      <c r="M28" s="23"/>
      <c r="N28" s="23"/>
      <c r="O28" s="23"/>
      <c r="P28" s="23"/>
      <c r="Q28" s="23"/>
      <c r="R28" s="23"/>
      <c r="S28" s="23"/>
      <c r="T28" s="23"/>
      <c r="U28" s="23"/>
      <c r="V28" s="23"/>
      <c r="W28" s="23"/>
      <c r="X28" s="23"/>
      <c r="Y28" s="23"/>
      <c r="Z28" s="23"/>
      <c r="AA28" s="128"/>
      <c r="AB28" s="128"/>
      <c r="AC28" s="128"/>
      <c r="AD28" s="128"/>
      <c r="AE28" s="128"/>
      <c r="AF28" s="128"/>
      <c r="AG28" s="128"/>
      <c r="AH28" s="128"/>
      <c r="AI28" s="128"/>
      <c r="AJ28" s="128"/>
      <c r="AK28" s="128"/>
      <c r="AL28" s="128"/>
      <c r="AM28" s="128"/>
      <c r="AN28" s="128"/>
      <c r="AO28" s="128"/>
      <c r="AP28" s="128"/>
      <c r="AQ28" s="128"/>
      <c r="AR28" s="128"/>
      <c r="AS28" s="38"/>
      <c r="AT28" s="23"/>
      <c r="AU28" s="23"/>
      <c r="AV28" s="23"/>
      <c r="AW28" s="23"/>
      <c r="AX28" s="23"/>
      <c r="AY28" s="23"/>
      <c r="AZ28" s="23"/>
      <c r="BA28" s="23"/>
      <c r="BB28" s="23"/>
      <c r="BC28" s="23"/>
      <c r="BD28" s="23"/>
      <c r="BE28" s="23"/>
      <c r="BF28" s="23"/>
      <c r="BG28" s="23"/>
      <c r="BH28" s="23"/>
      <c r="BI28" s="23"/>
      <c r="BJ28" s="23"/>
      <c r="BK28" s="180"/>
      <c r="BL28" s="128"/>
      <c r="BM28" s="199"/>
    </row>
    <row r="29" spans="2:71" ht="6" customHeight="1">
      <c r="B29" s="26"/>
      <c r="C29" s="27"/>
      <c r="D29" s="28"/>
      <c r="E29" s="29"/>
      <c r="F29" s="30"/>
      <c r="G29" s="30"/>
      <c r="H29" s="30"/>
      <c r="I29" s="30"/>
      <c r="J29" s="30"/>
      <c r="K29" s="30"/>
      <c r="L29" s="30"/>
      <c r="M29" s="30"/>
      <c r="N29" s="30"/>
      <c r="O29" s="30"/>
      <c r="P29" s="30"/>
      <c r="Q29" s="30"/>
      <c r="R29" s="30"/>
      <c r="S29" s="30"/>
      <c r="T29" s="30"/>
      <c r="U29" s="30"/>
      <c r="V29" s="30"/>
      <c r="W29" s="30"/>
      <c r="X29" s="30"/>
      <c r="Y29" s="30"/>
      <c r="Z29" s="30"/>
      <c r="AS29" s="30"/>
      <c r="AT29" s="51"/>
      <c r="AU29" s="30"/>
      <c r="AV29" s="30"/>
      <c r="AW29" s="30"/>
      <c r="AX29" s="30"/>
      <c r="AY29" s="30"/>
      <c r="AZ29" s="30"/>
      <c r="BA29" s="30"/>
      <c r="BB29" s="30"/>
      <c r="BC29" s="30"/>
      <c r="BD29" s="30"/>
      <c r="BE29" s="30"/>
      <c r="BF29" s="30"/>
      <c r="BG29" s="60"/>
      <c r="BH29" s="30"/>
      <c r="BI29" s="30"/>
      <c r="BJ29" s="30"/>
      <c r="BK29" s="178"/>
      <c r="BM29" s="197"/>
    </row>
    <row r="30" spans="2:71" ht="11.25" customHeight="1">
      <c r="B30" s="31"/>
      <c r="C30" s="144">
        <v>105</v>
      </c>
      <c r="D30" s="33"/>
      <c r="E30" s="34"/>
      <c r="F30" s="272" t="s">
        <v>53</v>
      </c>
      <c r="G30" s="272"/>
      <c r="H30" s="272"/>
      <c r="I30" s="272"/>
      <c r="J30" s="272"/>
      <c r="K30" s="272"/>
      <c r="L30" s="272"/>
      <c r="M30" s="272"/>
      <c r="N30" s="272"/>
      <c r="O30" s="272"/>
      <c r="P30" s="272"/>
      <c r="Q30" s="272"/>
      <c r="R30" s="272"/>
      <c r="S30" s="272"/>
      <c r="T30" s="272"/>
      <c r="U30" s="272"/>
      <c r="V30" s="272"/>
      <c r="W30" s="272"/>
      <c r="X30" s="272"/>
      <c r="Y30" s="272"/>
      <c r="Z30" s="152"/>
      <c r="AA30" s="152"/>
      <c r="AB30" s="152"/>
      <c r="AC30" s="140" t="s">
        <v>54</v>
      </c>
      <c r="AD30" s="152"/>
      <c r="AE30" s="152"/>
      <c r="AF30" s="152"/>
      <c r="AG30" s="152"/>
      <c r="AH30" s="152"/>
      <c r="AI30" s="152"/>
      <c r="AJ30" s="152"/>
      <c r="AK30" s="152"/>
      <c r="AL30" s="152"/>
      <c r="AM30" s="152"/>
      <c r="AO30" s="141" t="s">
        <v>55</v>
      </c>
      <c r="AP30" s="152"/>
      <c r="AS30" s="51"/>
      <c r="AU30" s="51"/>
      <c r="AV30" s="51"/>
      <c r="AW30" s="46"/>
      <c r="AX30" s="47"/>
      <c r="AY30" s="47"/>
      <c r="AZ30" s="46"/>
      <c r="BA30" s="46"/>
      <c r="BB30" s="46"/>
      <c r="BC30" s="46"/>
      <c r="BD30" s="46"/>
      <c r="BE30" s="46"/>
      <c r="BF30" s="46"/>
      <c r="BG30" s="47"/>
      <c r="BH30" s="46"/>
      <c r="BI30" s="61"/>
      <c r="BJ30" s="51"/>
      <c r="BK30" s="178"/>
      <c r="BM30" s="200"/>
    </row>
    <row r="31" spans="2:71" ht="11.25" customHeight="1">
      <c r="B31" s="31"/>
      <c r="C31" s="67"/>
      <c r="D31" s="33"/>
      <c r="E31" s="34"/>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S31" s="51"/>
      <c r="AT31" s="51"/>
      <c r="AU31" s="51"/>
      <c r="AV31" s="51"/>
      <c r="AW31" s="46"/>
      <c r="AX31" s="47"/>
      <c r="AY31" s="47"/>
      <c r="AZ31" s="46"/>
      <c r="BA31" s="46"/>
      <c r="BB31" s="46"/>
      <c r="BC31" s="46"/>
      <c r="BD31" s="46"/>
      <c r="BE31" s="46"/>
      <c r="BF31" s="46"/>
      <c r="BG31" s="47"/>
      <c r="BH31" s="46"/>
      <c r="BI31" s="61"/>
      <c r="BJ31" s="51"/>
      <c r="BK31" s="178"/>
      <c r="BM31" s="200">
        <v>135</v>
      </c>
    </row>
    <row r="32" spans="2:71" ht="6" customHeight="1" thickBot="1">
      <c r="B32" s="31"/>
      <c r="C32" s="81"/>
      <c r="D32" s="33"/>
      <c r="E32" s="34"/>
      <c r="F32" s="51"/>
      <c r="G32" s="51"/>
      <c r="H32" s="51"/>
      <c r="I32" s="51"/>
      <c r="J32" s="51"/>
      <c r="K32" s="51"/>
      <c r="L32" s="51"/>
      <c r="M32" s="51"/>
      <c r="N32" s="51"/>
      <c r="O32" s="51"/>
      <c r="P32" s="51"/>
      <c r="Q32" s="23"/>
      <c r="R32" s="23"/>
      <c r="S32" s="23"/>
      <c r="T32" s="23"/>
      <c r="U32" s="23"/>
      <c r="V32" s="23"/>
      <c r="W32" s="23"/>
      <c r="X32" s="23"/>
      <c r="Y32" s="23"/>
      <c r="Z32" s="23"/>
      <c r="AA32" s="128"/>
      <c r="AB32" s="128"/>
      <c r="AC32" s="128"/>
      <c r="AD32" s="128"/>
      <c r="AE32" s="128"/>
      <c r="AF32" s="128"/>
      <c r="AG32" s="128"/>
      <c r="AH32" s="128"/>
      <c r="AI32" s="128"/>
      <c r="AJ32" s="128"/>
      <c r="AK32" s="128"/>
      <c r="AL32" s="128"/>
      <c r="AM32" s="128"/>
      <c r="AN32" s="128"/>
      <c r="AO32" s="128"/>
      <c r="AP32" s="128"/>
      <c r="AQ32" s="128"/>
      <c r="AR32" s="128"/>
      <c r="AS32" s="23"/>
      <c r="AT32" s="23"/>
      <c r="AU32" s="23"/>
      <c r="AV32" s="23"/>
      <c r="AW32" s="23"/>
      <c r="AX32" s="23"/>
      <c r="AY32" s="23"/>
      <c r="AZ32" s="23"/>
      <c r="BA32" s="23"/>
      <c r="BB32" s="23"/>
      <c r="BC32" s="23"/>
      <c r="BD32" s="23"/>
      <c r="BE32" s="23"/>
      <c r="BF32" s="23"/>
      <c r="BG32" s="64"/>
      <c r="BH32" s="23"/>
      <c r="BI32" s="23"/>
      <c r="BJ32" s="23"/>
      <c r="BK32" s="180"/>
      <c r="BL32" s="128"/>
      <c r="BM32" s="199"/>
    </row>
    <row r="33" spans="1:73" ht="6" customHeight="1">
      <c r="B33" s="26"/>
      <c r="C33" s="27"/>
      <c r="D33" s="28"/>
      <c r="E33" s="29"/>
      <c r="F33" s="30"/>
      <c r="G33" s="30"/>
      <c r="H33" s="30"/>
      <c r="I33" s="30"/>
      <c r="J33" s="30"/>
      <c r="K33" s="30"/>
      <c r="L33" s="30"/>
      <c r="M33" s="30"/>
      <c r="N33" s="30"/>
      <c r="O33" s="30"/>
      <c r="P33" s="30"/>
      <c r="Q33" s="51"/>
      <c r="R33" s="51"/>
      <c r="S33" s="51"/>
      <c r="T33" s="51"/>
      <c r="U33" s="51"/>
      <c r="V33" s="51"/>
      <c r="W33" s="51"/>
      <c r="X33" s="51"/>
      <c r="Y33" s="51"/>
      <c r="Z33" s="51"/>
      <c r="AS33" s="51"/>
      <c r="AT33" s="51"/>
      <c r="AU33" s="51"/>
      <c r="AV33" s="51"/>
      <c r="AW33" s="51"/>
      <c r="AX33" s="51"/>
      <c r="AY33" s="51"/>
      <c r="AZ33" s="51"/>
      <c r="BA33" s="51"/>
      <c r="BB33" s="51"/>
      <c r="BC33" s="51"/>
      <c r="BD33" s="51"/>
      <c r="BE33" s="51"/>
      <c r="BF33" s="51"/>
      <c r="BG33" s="63"/>
      <c r="BH33" s="51"/>
      <c r="BI33" s="51"/>
      <c r="BJ33" s="51"/>
      <c r="BK33" s="178"/>
      <c r="BM33" s="200"/>
    </row>
    <row r="34" spans="1:73" ht="11.25" customHeight="1">
      <c r="B34" s="31"/>
      <c r="C34" s="144">
        <v>106</v>
      </c>
      <c r="D34" s="33"/>
      <c r="E34" s="34"/>
      <c r="F34" s="272" t="s">
        <v>56</v>
      </c>
      <c r="G34" s="272"/>
      <c r="H34" s="272"/>
      <c r="I34" s="272"/>
      <c r="J34" s="272"/>
      <c r="K34" s="272"/>
      <c r="L34" s="272"/>
      <c r="M34" s="272"/>
      <c r="N34" s="272"/>
      <c r="O34" s="272"/>
      <c r="P34" s="272"/>
      <c r="Q34" s="272"/>
      <c r="R34" s="272"/>
      <c r="S34" s="272"/>
      <c r="T34" s="272"/>
      <c r="U34" s="272"/>
      <c r="V34" s="272"/>
      <c r="W34" s="272"/>
      <c r="X34" s="272"/>
      <c r="Y34" s="272"/>
      <c r="Z34" s="272"/>
      <c r="AA34" s="272"/>
      <c r="AB34" s="152"/>
      <c r="AD34" s="152"/>
      <c r="AE34" s="152"/>
      <c r="AF34" s="152"/>
      <c r="AG34" s="141" t="s">
        <v>57</v>
      </c>
      <c r="AH34" s="152"/>
      <c r="AI34" s="152"/>
      <c r="AJ34" s="152"/>
      <c r="AK34" s="152"/>
      <c r="AL34" s="152"/>
      <c r="AM34" s="152"/>
      <c r="AO34" s="141" t="s">
        <v>58</v>
      </c>
      <c r="AP34" s="152"/>
      <c r="AS34" s="51"/>
      <c r="AU34" s="51"/>
      <c r="AV34" s="51"/>
      <c r="AW34" s="46"/>
      <c r="AX34" s="47"/>
      <c r="AY34" s="47"/>
      <c r="AZ34" s="46"/>
      <c r="BA34" s="46"/>
      <c r="BB34" s="46"/>
      <c r="BC34" s="46"/>
      <c r="BD34" s="46"/>
      <c r="BE34" s="46"/>
      <c r="BF34" s="46"/>
      <c r="BG34" s="47"/>
      <c r="BH34" s="46"/>
      <c r="BI34" s="61"/>
      <c r="BJ34" s="51"/>
      <c r="BK34" s="178"/>
      <c r="BM34" s="200"/>
    </row>
    <row r="35" spans="1:73" ht="11.25" customHeight="1">
      <c r="B35" s="31"/>
      <c r="C35" s="67"/>
      <c r="D35" s="33"/>
      <c r="E35" s="34"/>
      <c r="F35" s="272"/>
      <c r="G35" s="272"/>
      <c r="H35" s="272"/>
      <c r="I35" s="272"/>
      <c r="J35" s="272"/>
      <c r="K35" s="272"/>
      <c r="L35" s="272"/>
      <c r="M35" s="272"/>
      <c r="N35" s="272"/>
      <c r="O35" s="272"/>
      <c r="P35" s="272"/>
      <c r="Q35" s="272"/>
      <c r="R35" s="272"/>
      <c r="S35" s="272"/>
      <c r="T35" s="272"/>
      <c r="U35" s="272"/>
      <c r="V35" s="272"/>
      <c r="W35" s="272"/>
      <c r="X35" s="272"/>
      <c r="Y35" s="272"/>
      <c r="Z35" s="272"/>
      <c r="AA35" s="272"/>
      <c r="AB35" s="152"/>
      <c r="AC35" s="152"/>
      <c r="AD35" s="152"/>
      <c r="AE35" s="152"/>
      <c r="AF35" s="152"/>
      <c r="AG35" s="152"/>
      <c r="AH35" s="152"/>
      <c r="AI35" s="152"/>
      <c r="AJ35" s="152"/>
      <c r="AK35" s="152"/>
      <c r="AL35" s="152"/>
      <c r="AM35" s="152"/>
      <c r="AN35" s="143"/>
      <c r="AO35" s="141"/>
      <c r="AP35" s="152"/>
      <c r="AS35" s="51"/>
      <c r="AT35" s="51"/>
      <c r="AU35" s="51"/>
      <c r="AV35" s="51"/>
      <c r="AW35" s="46"/>
      <c r="AX35" s="47"/>
      <c r="AY35" s="47"/>
      <c r="AZ35" s="46"/>
      <c r="BA35" s="46"/>
      <c r="BB35" s="46"/>
      <c r="BC35" s="46"/>
      <c r="BD35" s="46"/>
      <c r="BE35" s="46"/>
      <c r="BF35" s="46"/>
      <c r="BG35" s="47"/>
      <c r="BH35" s="46"/>
      <c r="BI35" s="61"/>
      <c r="BJ35" s="51"/>
      <c r="BK35" s="178"/>
      <c r="BM35" s="200">
        <v>135</v>
      </c>
    </row>
    <row r="36" spans="1:73" ht="6" customHeight="1" thickBot="1">
      <c r="B36" s="36"/>
      <c r="C36" s="24"/>
      <c r="D36" s="37"/>
      <c r="E36" s="38"/>
      <c r="F36" s="23"/>
      <c r="G36" s="23"/>
      <c r="H36" s="23"/>
      <c r="I36" s="23"/>
      <c r="J36" s="23"/>
      <c r="K36" s="23"/>
      <c r="L36" s="23"/>
      <c r="M36" s="23"/>
      <c r="N36" s="23"/>
      <c r="O36" s="23"/>
      <c r="P36" s="23"/>
      <c r="Q36" s="23"/>
      <c r="R36" s="23"/>
      <c r="S36" s="23"/>
      <c r="T36" s="23"/>
      <c r="U36" s="23"/>
      <c r="V36" s="23"/>
      <c r="W36" s="23"/>
      <c r="X36" s="23"/>
      <c r="Y36" s="23"/>
      <c r="Z36" s="23"/>
      <c r="AA36" s="128"/>
      <c r="AB36" s="128"/>
      <c r="AC36" s="128"/>
      <c r="AD36" s="128"/>
      <c r="AE36" s="128"/>
      <c r="AF36" s="128"/>
      <c r="AG36" s="128"/>
      <c r="AH36" s="128"/>
      <c r="AI36" s="128"/>
      <c r="AJ36" s="128"/>
      <c r="AK36" s="128"/>
      <c r="AL36" s="128"/>
      <c r="AM36" s="128"/>
      <c r="AN36" s="128"/>
      <c r="AO36" s="128"/>
      <c r="AP36" s="128"/>
      <c r="AQ36" s="128"/>
      <c r="AR36" s="128"/>
      <c r="AS36" s="23"/>
      <c r="AT36" s="23"/>
      <c r="AU36" s="23"/>
      <c r="AV36" s="23"/>
      <c r="AW36" s="23"/>
      <c r="AX36" s="23"/>
      <c r="AY36" s="23"/>
      <c r="AZ36" s="23"/>
      <c r="BA36" s="23"/>
      <c r="BB36" s="23"/>
      <c r="BC36" s="23"/>
      <c r="BD36" s="23"/>
      <c r="BE36" s="23"/>
      <c r="BF36" s="23"/>
      <c r="BG36" s="64"/>
      <c r="BH36" s="23"/>
      <c r="BI36" s="23"/>
      <c r="BJ36" s="23"/>
      <c r="BK36" s="180"/>
      <c r="BL36" s="128"/>
      <c r="BM36" s="199"/>
    </row>
    <row r="37" spans="1:73" ht="10.5" thickBot="1">
      <c r="B37" s="211"/>
      <c r="C37" s="212"/>
      <c r="D37" s="213"/>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5"/>
      <c r="AT37" s="215"/>
      <c r="AU37" s="215"/>
      <c r="AV37" s="215"/>
      <c r="AW37" s="215"/>
      <c r="AX37" s="215"/>
      <c r="AY37" s="215"/>
      <c r="AZ37" s="215"/>
      <c r="BA37" s="215"/>
      <c r="BB37" s="215"/>
      <c r="BC37" s="215"/>
      <c r="BD37" s="215"/>
      <c r="BE37" s="215"/>
      <c r="BF37" s="215"/>
      <c r="BG37" s="215"/>
      <c r="BH37" s="215"/>
      <c r="BI37" s="215"/>
      <c r="BJ37" s="215"/>
      <c r="BK37" s="216"/>
      <c r="BL37" s="215"/>
      <c r="BM37" s="217"/>
    </row>
    <row r="38" spans="1:73" s="66" customFormat="1" ht="6" customHeight="1">
      <c r="A38" s="51"/>
      <c r="B38" s="30"/>
      <c r="C38" s="27"/>
      <c r="D38" s="43"/>
      <c r="E38" s="30"/>
      <c r="F38" s="43"/>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218"/>
    </row>
    <row r="39" spans="1:73" s="66" customFormat="1" ht="10.5" thickBot="1">
      <c r="A39" s="51"/>
      <c r="B39" s="23"/>
      <c r="C39" s="24" t="s">
        <v>59</v>
      </c>
      <c r="D39" s="37"/>
      <c r="E39" s="38"/>
      <c r="F39" s="281" t="s">
        <v>60</v>
      </c>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132"/>
      <c r="AS39" s="186"/>
      <c r="AT39" s="282" t="s">
        <v>61</v>
      </c>
      <c r="AU39" s="282"/>
      <c r="AV39" s="282"/>
      <c r="AW39" s="282"/>
      <c r="AX39" s="282"/>
      <c r="AY39" s="282"/>
      <c r="AZ39" s="282"/>
      <c r="BA39" s="282"/>
      <c r="BB39" s="282"/>
      <c r="BC39" s="282"/>
      <c r="BD39" s="282"/>
      <c r="BE39" s="282"/>
      <c r="BF39" s="282"/>
      <c r="BG39" s="282"/>
      <c r="BH39" s="282"/>
      <c r="BI39" s="282"/>
      <c r="BJ39" s="132"/>
      <c r="BK39" s="273" t="s">
        <v>62</v>
      </c>
      <c r="BL39" s="270"/>
      <c r="BM39" s="270"/>
    </row>
    <row r="40" spans="1:73" ht="6" customHeight="1">
      <c r="B40" s="26"/>
      <c r="C40" s="27"/>
      <c r="D40" s="28"/>
      <c r="E40" s="29"/>
      <c r="F40" s="30"/>
      <c r="G40" s="30"/>
      <c r="H40" s="30"/>
      <c r="I40" s="30"/>
      <c r="J40" s="30"/>
      <c r="K40" s="30"/>
      <c r="L40" s="30"/>
      <c r="M40" s="30"/>
      <c r="N40" s="30"/>
      <c r="O40" s="30"/>
      <c r="P40" s="30"/>
      <c r="Q40" s="30"/>
      <c r="R40" s="30"/>
      <c r="S40" s="30"/>
      <c r="T40" s="30"/>
      <c r="U40" s="30"/>
      <c r="V40" s="30"/>
      <c r="W40" s="30"/>
      <c r="X40" s="30"/>
      <c r="Y40" s="30"/>
      <c r="Z40" s="30"/>
      <c r="AS40" s="29"/>
      <c r="AT40" s="30"/>
      <c r="AU40" s="30"/>
      <c r="AV40" s="30"/>
      <c r="AW40" s="30"/>
      <c r="AX40" s="30"/>
      <c r="AY40" s="30"/>
      <c r="AZ40" s="30"/>
      <c r="BA40" s="30"/>
      <c r="BB40" s="30"/>
      <c r="BC40" s="30"/>
      <c r="BD40" s="30"/>
      <c r="BE40" s="30"/>
      <c r="BF40" s="30"/>
      <c r="BG40" s="30"/>
      <c r="BH40" s="30"/>
      <c r="BI40" s="30"/>
      <c r="BJ40" s="30"/>
      <c r="BK40" s="183"/>
      <c r="BL40" s="127"/>
      <c r="BM40" s="197"/>
    </row>
    <row r="41" spans="1:73" ht="11.25" customHeight="1">
      <c r="B41" s="31"/>
      <c r="C41" s="144">
        <v>118</v>
      </c>
      <c r="D41" s="33"/>
      <c r="E41" s="34"/>
      <c r="F41" s="278" t="s">
        <v>63</v>
      </c>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S41" s="34"/>
      <c r="AT41" s="51" t="s">
        <v>40</v>
      </c>
      <c r="AU41" s="51"/>
      <c r="AV41" s="51"/>
      <c r="AW41" s="51"/>
      <c r="AX41" s="50"/>
      <c r="AY41" s="50"/>
      <c r="AZ41" s="50"/>
      <c r="BA41" s="50"/>
      <c r="BB41" s="50"/>
      <c r="BC41" s="50"/>
      <c r="BD41" s="50"/>
      <c r="BE41" s="50"/>
      <c r="BF41" s="50"/>
      <c r="BG41" s="50"/>
      <c r="BH41" s="50"/>
      <c r="BI41" s="115"/>
      <c r="BJ41" s="51"/>
      <c r="BK41" s="178"/>
      <c r="BM41" s="200"/>
      <c r="BT41" s="51"/>
      <c r="BU41" s="51"/>
    </row>
    <row r="42" spans="1:73" ht="11.25" customHeight="1">
      <c r="B42" s="31"/>
      <c r="C42" s="81"/>
      <c r="D42" s="33"/>
      <c r="E42" s="34"/>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S42" s="34"/>
      <c r="BJ42" s="51"/>
      <c r="BK42" s="178"/>
      <c r="BM42" s="200"/>
    </row>
    <row r="43" spans="1:73" ht="11.25" customHeight="1">
      <c r="B43" s="31"/>
      <c r="C43" s="81"/>
      <c r="D43" s="33"/>
      <c r="E43" s="34"/>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S43" s="34"/>
      <c r="AT43" s="51"/>
      <c r="AU43" s="51"/>
      <c r="AV43" s="51"/>
      <c r="AW43" s="51"/>
      <c r="AX43" s="51"/>
      <c r="AY43" s="51"/>
      <c r="AZ43" s="51"/>
      <c r="BA43" s="51"/>
      <c r="BB43" s="51"/>
      <c r="BF43" s="246"/>
      <c r="BG43" s="247"/>
      <c r="BH43" s="248"/>
      <c r="BI43" s="247"/>
      <c r="BJ43" s="51"/>
      <c r="BK43" s="178"/>
      <c r="BM43" s="200"/>
      <c r="BT43" s="51"/>
    </row>
    <row r="44" spans="1:73" ht="11.25" customHeight="1">
      <c r="B44" s="31"/>
      <c r="C44" s="81"/>
      <c r="D44" s="33"/>
      <c r="E44" s="34"/>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79"/>
      <c r="AM44" s="279"/>
      <c r="AN44" s="279"/>
      <c r="AO44" s="279"/>
      <c r="AP44" s="279"/>
      <c r="AQ44" s="279"/>
      <c r="AS44" s="34"/>
      <c r="AT44" s="51" t="s">
        <v>45</v>
      </c>
      <c r="AX44" s="51"/>
      <c r="AY44" s="46"/>
      <c r="AZ44" s="47"/>
      <c r="BA44" s="47"/>
      <c r="BC44" s="47"/>
      <c r="BD44" s="47" t="s">
        <v>8</v>
      </c>
      <c r="BE44" s="47"/>
      <c r="BF44" s="249"/>
      <c r="BG44" s="250"/>
      <c r="BH44" s="251"/>
      <c r="BI44" s="250"/>
      <c r="BJ44" s="51"/>
      <c r="BK44" s="178"/>
      <c r="BM44" s="200"/>
    </row>
    <row r="45" spans="1:73" ht="6" customHeight="1" thickBot="1">
      <c r="B45" s="36"/>
      <c r="C45" s="24"/>
      <c r="D45" s="37"/>
      <c r="E45" s="38"/>
      <c r="F45" s="23"/>
      <c r="G45" s="23"/>
      <c r="H45" s="23"/>
      <c r="I45" s="23"/>
      <c r="J45" s="23"/>
      <c r="K45" s="23"/>
      <c r="L45" s="23"/>
      <c r="M45" s="23"/>
      <c r="N45" s="23"/>
      <c r="O45" s="23"/>
      <c r="P45" s="23"/>
      <c r="Q45" s="23"/>
      <c r="R45" s="23"/>
      <c r="S45" s="23"/>
      <c r="T45" s="23"/>
      <c r="U45" s="23"/>
      <c r="V45" s="23"/>
      <c r="W45" s="23"/>
      <c r="X45" s="23"/>
      <c r="Y45" s="23"/>
      <c r="Z45" s="23"/>
      <c r="AA45" s="128"/>
      <c r="AB45" s="128"/>
      <c r="AC45" s="128"/>
      <c r="AD45" s="128"/>
      <c r="AE45" s="128"/>
      <c r="AF45" s="128"/>
      <c r="AG45" s="128"/>
      <c r="AH45" s="128"/>
      <c r="AI45" s="128"/>
      <c r="AJ45" s="128"/>
      <c r="AK45" s="128"/>
      <c r="AL45" s="128"/>
      <c r="AM45" s="128"/>
      <c r="AN45" s="128"/>
      <c r="AO45" s="128"/>
      <c r="AP45" s="128"/>
      <c r="AQ45" s="128"/>
      <c r="AR45" s="128"/>
      <c r="AS45" s="38"/>
      <c r="AT45" s="23"/>
      <c r="AU45" s="23"/>
      <c r="AV45" s="23"/>
      <c r="AW45" s="23"/>
      <c r="AX45" s="23"/>
      <c r="AY45" s="23"/>
      <c r="AZ45" s="23"/>
      <c r="BA45" s="23"/>
      <c r="BB45" s="23"/>
      <c r="BC45" s="23"/>
      <c r="BD45" s="23"/>
      <c r="BE45" s="23"/>
      <c r="BF45" s="23"/>
      <c r="BG45" s="23"/>
      <c r="BH45" s="23"/>
      <c r="BI45" s="23"/>
      <c r="BJ45" s="23"/>
      <c r="BK45" s="180"/>
      <c r="BL45" s="128"/>
      <c r="BM45" s="199"/>
    </row>
    <row r="46" spans="1:73" ht="6" customHeight="1">
      <c r="B46" s="26"/>
      <c r="C46" s="27"/>
      <c r="D46" s="28"/>
      <c r="E46" s="29"/>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9"/>
      <c r="AS46" s="183"/>
      <c r="AT46" s="127"/>
      <c r="AU46" s="127"/>
      <c r="AV46" s="127"/>
      <c r="AW46" s="127"/>
      <c r="AX46" s="127"/>
      <c r="AY46" s="127"/>
      <c r="AZ46" s="127"/>
      <c r="BA46" s="127"/>
      <c r="BB46" s="127"/>
      <c r="BC46" s="127"/>
      <c r="BD46" s="127"/>
      <c r="BE46" s="127"/>
      <c r="BF46" s="127"/>
      <c r="BG46" s="127"/>
      <c r="BH46" s="127"/>
      <c r="BI46" s="127"/>
      <c r="BJ46" s="127"/>
      <c r="BK46" s="178"/>
      <c r="BM46" s="197"/>
    </row>
    <row r="47" spans="1:73" ht="11.25" customHeight="1">
      <c r="B47" s="31"/>
      <c r="C47" s="144">
        <v>120</v>
      </c>
      <c r="D47" s="33"/>
      <c r="E47" s="34"/>
      <c r="F47" s="272" t="str">
        <f ca="1">VLOOKUP(INDIRECT(ADDRESS(ROW(),COLUMN()-3)),INDIRECT("translations[[Question Num]:["&amp; Language_Selected &amp;"]]"),MATCH(Language_Selected,Language_Options,0)+1,FALSE)</f>
        <v>DEMANDEZ LE CONSENTEMENT DU PARENT/ADULTE RESPONSABLE POUR LE TEST DE PALUDISME :
Dans cette enquête, nous demandons que les enfants dans tout le pays participent à un test pour vérifier s'ils ont ou non le paludisme. Le paludisme est un problème de santé sérieux causé par un parasite transmis par la piqûre d’un moustique. Cette enquête aidera le gouvernement à développer des programmes pour prévenir et traiter le paludisme. Nous demandons que tous les enfants âgés de 6 mois à 4 ans participent aux tests de paludisme. Les tests nécessitent quelques gouttes de sang d'un doigt ou du talon. L'équipement utilisé pour prendre le sang est propre et sans risque. Il n'a jamais été utilisé auparavant et il sera jeté après chaque test.
Le sang sera testé pourle paludisme immédiatement et le résultat vous sera communiqué tout de suite. [Quelques gouttes seront prélevées sur une ou des lames et envoyés à un laboratoire pour être testées. Les résultats du test de laboratoire ne vous seront pas divulgués.] Les résultats sont strictement confidentiels et ne seront transmis à personne en dehors de l'équipe de l'enquête.
Avez-vous des questions à me poser ?
Vous pouvez dire oui ou non pour le test. C'est votre décision. Autorisez-vous {NOM DE L'ENFANT} à participer au test de paludisme ?</v>
      </c>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272"/>
      <c r="AP47" s="272"/>
      <c r="AQ47" s="272"/>
      <c r="AR47" s="220"/>
      <c r="AS47" s="221"/>
      <c r="AT47" s="51" t="s">
        <v>64</v>
      </c>
      <c r="AV47" s="51"/>
      <c r="AW47" s="51"/>
      <c r="AX47" s="51"/>
      <c r="AY47" s="51"/>
      <c r="AZ47" s="46" t="s">
        <v>8</v>
      </c>
      <c r="BA47" s="46"/>
      <c r="BB47" s="47"/>
      <c r="BC47" s="47"/>
      <c r="BD47" s="46"/>
      <c r="BE47" s="46"/>
      <c r="BF47" s="46"/>
      <c r="BG47" s="133"/>
      <c r="BH47" s="46"/>
      <c r="BI47" s="62" t="s">
        <v>65</v>
      </c>
      <c r="BJ47" s="152"/>
      <c r="BK47" s="181"/>
      <c r="BL47" s="154"/>
      <c r="BM47" s="222"/>
    </row>
    <row r="48" spans="1:73" ht="11.25" customHeight="1">
      <c r="B48" s="31"/>
      <c r="C48" s="67"/>
      <c r="D48" s="33"/>
      <c r="E48" s="34"/>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272"/>
      <c r="AP48" s="272"/>
      <c r="AQ48" s="272"/>
      <c r="AR48" s="220"/>
      <c r="AS48" s="221"/>
      <c r="AT48" s="51" t="s">
        <v>66</v>
      </c>
      <c r="AZ48" s="47" t="s">
        <v>8</v>
      </c>
      <c r="BA48" s="46"/>
      <c r="BB48" s="47"/>
      <c r="BC48" s="47"/>
      <c r="BD48" s="46"/>
      <c r="BE48" s="46"/>
      <c r="BF48" s="46"/>
      <c r="BG48" s="133"/>
      <c r="BH48" s="46"/>
      <c r="BI48" s="62" t="s">
        <v>67</v>
      </c>
      <c r="BJ48" s="152"/>
      <c r="BK48" s="181"/>
      <c r="BL48" s="154"/>
      <c r="BM48" s="222"/>
    </row>
    <row r="49" spans="2:65" ht="11.25" customHeight="1">
      <c r="B49" s="31"/>
      <c r="C49" s="81"/>
      <c r="D49" s="33"/>
      <c r="E49" s="34"/>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272"/>
      <c r="AP49" s="272"/>
      <c r="AQ49" s="272"/>
      <c r="AR49" s="220"/>
      <c r="AS49" s="221"/>
      <c r="AT49" s="51" t="s">
        <v>68</v>
      </c>
      <c r="AV49" s="32"/>
      <c r="AW49" s="32"/>
      <c r="AX49" s="32"/>
      <c r="AY49" s="32"/>
      <c r="BB49" s="47" t="s">
        <v>8</v>
      </c>
      <c r="BC49" s="47"/>
      <c r="BD49" s="46"/>
      <c r="BE49" s="46"/>
      <c r="BF49" s="46"/>
      <c r="BG49" s="133"/>
      <c r="BH49" s="46"/>
      <c r="BI49" s="62" t="s">
        <v>69</v>
      </c>
      <c r="BJ49" s="152"/>
      <c r="BK49" s="181"/>
      <c r="BL49" s="154"/>
      <c r="BM49" s="222"/>
    </row>
    <row r="50" spans="2:65" ht="11.25" customHeight="1">
      <c r="B50" s="31"/>
      <c r="C50" s="81"/>
      <c r="D50" s="33"/>
      <c r="E50" s="34"/>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272"/>
      <c r="AP50" s="272"/>
      <c r="AQ50" s="272"/>
      <c r="AR50" s="220"/>
      <c r="AS50" s="221"/>
      <c r="AT50" s="140"/>
      <c r="AU50" s="140"/>
      <c r="AV50" s="140"/>
      <c r="AW50" s="140"/>
      <c r="AX50" s="140"/>
      <c r="AY50" s="140"/>
      <c r="AZ50" s="140"/>
      <c r="BA50" s="140"/>
      <c r="BB50" s="140"/>
      <c r="BC50" s="140"/>
      <c r="BD50" s="140"/>
      <c r="BE50" s="140"/>
      <c r="BF50" s="140"/>
      <c r="BG50" s="140"/>
      <c r="BH50" s="140"/>
      <c r="BI50" s="140"/>
      <c r="BJ50" s="152"/>
      <c r="BK50" s="181"/>
      <c r="BL50" s="154"/>
      <c r="BM50" s="222"/>
    </row>
    <row r="51" spans="2:65" ht="11.25" customHeight="1">
      <c r="B51" s="31"/>
      <c r="C51" s="81"/>
      <c r="D51" s="33"/>
      <c r="E51" s="34"/>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c r="AG51" s="272"/>
      <c r="AH51" s="272"/>
      <c r="AI51" s="272"/>
      <c r="AJ51" s="272"/>
      <c r="AK51" s="272"/>
      <c r="AL51" s="272"/>
      <c r="AM51" s="272"/>
      <c r="AN51" s="272"/>
      <c r="AO51" s="272"/>
      <c r="AP51" s="272"/>
      <c r="AQ51" s="272"/>
      <c r="AR51" s="220"/>
      <c r="AS51" s="221"/>
      <c r="AT51" s="140"/>
      <c r="AU51" s="140"/>
      <c r="AV51" s="140"/>
      <c r="AW51" s="140"/>
      <c r="AX51" s="140"/>
      <c r="AY51" s="140"/>
      <c r="AZ51" s="140"/>
      <c r="BA51" s="140"/>
      <c r="BB51" s="140"/>
      <c r="BC51" s="140"/>
      <c r="BD51" s="140"/>
      <c r="BE51" s="140"/>
      <c r="BF51" s="140"/>
      <c r="BG51" s="140"/>
      <c r="BH51" s="140"/>
      <c r="BI51" s="140"/>
      <c r="BJ51" s="152"/>
      <c r="BK51" s="181"/>
      <c r="BL51" s="154"/>
      <c r="BM51" s="222"/>
    </row>
    <row r="52" spans="2:65" ht="11.25" customHeight="1">
      <c r="B52" s="31"/>
      <c r="C52" s="81"/>
      <c r="D52" s="33"/>
      <c r="E52" s="34"/>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2"/>
      <c r="AK52" s="272"/>
      <c r="AL52" s="272"/>
      <c r="AM52" s="272"/>
      <c r="AN52" s="272"/>
      <c r="AO52" s="272"/>
      <c r="AP52" s="272"/>
      <c r="AQ52" s="272"/>
      <c r="AR52" s="220"/>
      <c r="AS52" s="221"/>
      <c r="AT52" s="140"/>
      <c r="AU52" s="140"/>
      <c r="AV52" s="140"/>
      <c r="AW52" s="140"/>
      <c r="AX52" s="140"/>
      <c r="AY52" s="140"/>
      <c r="AZ52" s="140"/>
      <c r="BA52" s="140"/>
      <c r="BB52" s="140"/>
      <c r="BC52" s="140"/>
      <c r="BD52" s="140"/>
      <c r="BE52" s="140"/>
      <c r="BF52" s="140"/>
      <c r="BG52" s="140"/>
      <c r="BH52" s="140"/>
      <c r="BI52" s="140"/>
      <c r="BJ52" s="152"/>
      <c r="BK52" s="181"/>
      <c r="BL52" s="154"/>
      <c r="BM52" s="222"/>
    </row>
    <row r="53" spans="2:65" ht="11.25" customHeight="1">
      <c r="B53" s="31"/>
      <c r="C53" s="81"/>
      <c r="D53" s="33"/>
      <c r="E53" s="34"/>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20"/>
      <c r="AS53" s="221"/>
      <c r="AT53" s="140"/>
      <c r="AU53" s="140"/>
      <c r="AV53" s="140"/>
      <c r="AW53" s="140"/>
      <c r="AX53" s="140"/>
      <c r="AY53" s="140"/>
      <c r="AZ53" s="140"/>
      <c r="BA53" s="140"/>
      <c r="BB53" s="140"/>
      <c r="BC53" s="140"/>
      <c r="BD53" s="140"/>
      <c r="BE53" s="140"/>
      <c r="BF53" s="140"/>
      <c r="BG53" s="140"/>
      <c r="BH53" s="140"/>
      <c r="BI53" s="140"/>
      <c r="BJ53" s="152"/>
      <c r="BK53" s="181"/>
      <c r="BL53" s="154"/>
      <c r="BM53" s="222"/>
    </row>
    <row r="54" spans="2:65" ht="11.25" customHeight="1">
      <c r="B54" s="31"/>
      <c r="C54" s="81"/>
      <c r="D54" s="33"/>
      <c r="E54" s="34"/>
      <c r="F54" s="272"/>
      <c r="G54" s="272"/>
      <c r="H54" s="272"/>
      <c r="I54" s="272"/>
      <c r="J54" s="272"/>
      <c r="K54" s="272"/>
      <c r="L54" s="272"/>
      <c r="M54" s="272"/>
      <c r="N54" s="272"/>
      <c r="O54" s="272"/>
      <c r="P54" s="272"/>
      <c r="Q54" s="272"/>
      <c r="R54" s="272"/>
      <c r="S54" s="272"/>
      <c r="T54" s="272"/>
      <c r="U54" s="272"/>
      <c r="V54" s="272"/>
      <c r="W54" s="272"/>
      <c r="X54" s="272"/>
      <c r="Y54" s="272"/>
      <c r="Z54" s="272"/>
      <c r="AA54" s="272"/>
      <c r="AB54" s="272"/>
      <c r="AC54" s="272"/>
      <c r="AD54" s="272"/>
      <c r="AE54" s="272"/>
      <c r="AF54" s="272"/>
      <c r="AG54" s="272"/>
      <c r="AH54" s="272"/>
      <c r="AI54" s="272"/>
      <c r="AJ54" s="272"/>
      <c r="AK54" s="272"/>
      <c r="AL54" s="272"/>
      <c r="AM54" s="272"/>
      <c r="AN54" s="272"/>
      <c r="AO54" s="272"/>
      <c r="AP54" s="272"/>
      <c r="AQ54" s="272"/>
      <c r="AR54" s="220"/>
      <c r="AS54" s="221"/>
      <c r="AT54" s="140"/>
      <c r="AU54" s="140"/>
      <c r="AV54" s="140"/>
      <c r="AW54" s="140"/>
      <c r="AX54" s="140"/>
      <c r="AY54" s="140"/>
      <c r="AZ54" s="140"/>
      <c r="BA54" s="140"/>
      <c r="BB54" s="140"/>
      <c r="BC54" s="140"/>
      <c r="BD54" s="140"/>
      <c r="BE54" s="140"/>
      <c r="BF54" s="140"/>
      <c r="BG54" s="140"/>
      <c r="BH54" s="140"/>
      <c r="BI54" s="140"/>
      <c r="BJ54" s="152"/>
      <c r="BK54" s="181"/>
      <c r="BL54" s="154"/>
      <c r="BM54" s="222"/>
    </row>
    <row r="55" spans="2:65" ht="11.25" customHeight="1">
      <c r="B55" s="31"/>
      <c r="C55" s="81"/>
      <c r="D55" s="33"/>
      <c r="E55" s="34"/>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2"/>
      <c r="AK55" s="272"/>
      <c r="AL55" s="272"/>
      <c r="AM55" s="272"/>
      <c r="AN55" s="272"/>
      <c r="AO55" s="272"/>
      <c r="AP55" s="272"/>
      <c r="AQ55" s="272"/>
      <c r="AR55" s="220"/>
      <c r="AS55" s="221"/>
      <c r="AT55" s="140"/>
      <c r="AU55" s="140"/>
      <c r="AV55" s="140"/>
      <c r="AW55" s="140"/>
      <c r="AX55" s="140"/>
      <c r="AY55" s="140"/>
      <c r="AZ55" s="140"/>
      <c r="BA55" s="140"/>
      <c r="BB55" s="140"/>
      <c r="BC55" s="140"/>
      <c r="BD55" s="140"/>
      <c r="BE55" s="140"/>
      <c r="BF55" s="140"/>
      <c r="BG55" s="140"/>
      <c r="BH55" s="140"/>
      <c r="BI55" s="140"/>
      <c r="BJ55" s="152"/>
      <c r="BK55" s="181"/>
      <c r="BL55" s="154"/>
      <c r="BM55" s="222"/>
    </row>
    <row r="56" spans="2:65" ht="11.25" customHeight="1">
      <c r="B56" s="31"/>
      <c r="C56" s="81"/>
      <c r="D56" s="33"/>
      <c r="E56" s="34"/>
      <c r="F56" s="272"/>
      <c r="G56" s="272"/>
      <c r="H56" s="272"/>
      <c r="I56" s="272"/>
      <c r="J56" s="272"/>
      <c r="K56" s="272"/>
      <c r="L56" s="272"/>
      <c r="M56" s="272"/>
      <c r="N56" s="272"/>
      <c r="O56" s="272"/>
      <c r="P56" s="272"/>
      <c r="Q56" s="272"/>
      <c r="R56" s="272"/>
      <c r="S56" s="272"/>
      <c r="T56" s="272"/>
      <c r="U56" s="272"/>
      <c r="V56" s="272"/>
      <c r="W56" s="272"/>
      <c r="X56" s="272"/>
      <c r="Y56" s="272"/>
      <c r="Z56" s="272"/>
      <c r="AA56" s="272"/>
      <c r="AB56" s="272"/>
      <c r="AC56" s="272"/>
      <c r="AD56" s="272"/>
      <c r="AE56" s="272"/>
      <c r="AF56" s="272"/>
      <c r="AG56" s="272"/>
      <c r="AH56" s="272"/>
      <c r="AI56" s="272"/>
      <c r="AJ56" s="272"/>
      <c r="AK56" s="272"/>
      <c r="AL56" s="272"/>
      <c r="AM56" s="272"/>
      <c r="AN56" s="272"/>
      <c r="AO56" s="272"/>
      <c r="AP56" s="272"/>
      <c r="AQ56" s="272"/>
      <c r="AR56" s="220"/>
      <c r="AS56" s="221"/>
      <c r="AT56" s="140"/>
      <c r="AU56" s="140"/>
      <c r="AV56" s="140"/>
      <c r="AW56" s="140"/>
      <c r="AX56" s="140"/>
      <c r="AY56" s="140"/>
      <c r="AZ56" s="140"/>
      <c r="BA56" s="140"/>
      <c r="BB56" s="140"/>
      <c r="BC56" s="140"/>
      <c r="BD56" s="140"/>
      <c r="BE56" s="140"/>
      <c r="BF56" s="140"/>
      <c r="BG56" s="140"/>
      <c r="BH56" s="140"/>
      <c r="BI56" s="140"/>
      <c r="BJ56" s="152"/>
      <c r="BK56" s="181"/>
      <c r="BL56" s="154"/>
      <c r="BM56" s="222"/>
    </row>
    <row r="57" spans="2:65" ht="11.25" customHeight="1">
      <c r="B57" s="31"/>
      <c r="C57" s="81"/>
      <c r="D57" s="33"/>
      <c r="E57" s="34"/>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272"/>
      <c r="AL57" s="272"/>
      <c r="AM57" s="272"/>
      <c r="AN57" s="272"/>
      <c r="AO57" s="272"/>
      <c r="AP57" s="272"/>
      <c r="AQ57" s="272"/>
      <c r="AR57" s="220"/>
      <c r="AS57" s="221"/>
      <c r="AT57" s="140"/>
      <c r="AU57" s="140"/>
      <c r="AV57" s="140"/>
      <c r="AW57" s="140"/>
      <c r="AX57" s="140"/>
      <c r="AY57" s="140"/>
      <c r="AZ57" s="140"/>
      <c r="BA57" s="140"/>
      <c r="BB57" s="140"/>
      <c r="BC57" s="140"/>
      <c r="BD57" s="140"/>
      <c r="BE57" s="140"/>
      <c r="BF57" s="140"/>
      <c r="BG57" s="140"/>
      <c r="BH57" s="140"/>
      <c r="BI57" s="140"/>
      <c r="BJ57" s="152"/>
      <c r="BK57" s="181"/>
      <c r="BL57" s="154"/>
      <c r="BM57" s="222"/>
    </row>
    <row r="58" spans="2:65" ht="11.25" customHeight="1">
      <c r="B58" s="31"/>
      <c r="C58" s="81"/>
      <c r="D58" s="33"/>
      <c r="E58" s="34"/>
      <c r="F58" s="272"/>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272"/>
      <c r="AL58" s="272"/>
      <c r="AM58" s="272"/>
      <c r="AN58" s="272"/>
      <c r="AO58" s="272"/>
      <c r="AP58" s="272"/>
      <c r="AQ58" s="272"/>
      <c r="AR58" s="220"/>
      <c r="AS58" s="221"/>
      <c r="AT58" s="140"/>
      <c r="AU58" s="140"/>
      <c r="AV58" s="140"/>
      <c r="AW58" s="140"/>
      <c r="AX58" s="140"/>
      <c r="AY58" s="140"/>
      <c r="AZ58" s="140"/>
      <c r="BA58" s="140"/>
      <c r="BB58" s="140"/>
      <c r="BC58" s="140"/>
      <c r="BD58" s="140"/>
      <c r="BE58" s="140"/>
      <c r="BF58" s="140"/>
      <c r="BG58" s="140"/>
      <c r="BH58" s="140"/>
      <c r="BI58" s="140"/>
      <c r="BJ58" s="152"/>
      <c r="BK58" s="181"/>
      <c r="BL58" s="154"/>
      <c r="BM58" s="222"/>
    </row>
    <row r="59" spans="2:65" ht="11.25" customHeight="1">
      <c r="B59" s="31"/>
      <c r="C59" s="81"/>
      <c r="D59" s="33"/>
      <c r="E59" s="34"/>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272"/>
      <c r="AQ59" s="272"/>
      <c r="AR59" s="220"/>
      <c r="AS59" s="221"/>
      <c r="AT59" s="140"/>
      <c r="AU59" s="140"/>
      <c r="AV59" s="140"/>
      <c r="AW59" s="140"/>
      <c r="AX59" s="140"/>
      <c r="AY59" s="140"/>
      <c r="AZ59" s="140"/>
      <c r="BA59" s="140"/>
      <c r="BB59" s="140"/>
      <c r="BC59" s="140"/>
      <c r="BD59" s="140"/>
      <c r="BE59" s="140"/>
      <c r="BF59" s="140"/>
      <c r="BG59" s="140"/>
      <c r="BH59" s="140"/>
      <c r="BI59" s="140"/>
      <c r="BJ59" s="152"/>
      <c r="BK59" s="181"/>
      <c r="BL59" s="154"/>
      <c r="BM59" s="222"/>
    </row>
    <row r="60" spans="2:65" ht="11.25" customHeight="1">
      <c r="B60" s="31"/>
      <c r="C60" s="81"/>
      <c r="D60" s="33"/>
      <c r="E60" s="34"/>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272"/>
      <c r="AP60" s="272"/>
      <c r="AQ60" s="272"/>
      <c r="AR60" s="220"/>
      <c r="AS60" s="221"/>
      <c r="AT60" s="140"/>
      <c r="AU60" s="140"/>
      <c r="AV60" s="140"/>
      <c r="AW60" s="140"/>
      <c r="AX60" s="140"/>
      <c r="AY60" s="140"/>
      <c r="AZ60" s="140"/>
      <c r="BA60" s="140"/>
      <c r="BB60" s="140"/>
      <c r="BC60" s="140"/>
      <c r="BD60" s="140"/>
      <c r="BE60" s="140"/>
      <c r="BF60" s="140"/>
      <c r="BG60" s="140"/>
      <c r="BH60" s="140"/>
      <c r="BI60" s="140"/>
      <c r="BJ60" s="152"/>
      <c r="BK60" s="181"/>
      <c r="BL60" s="154"/>
      <c r="BM60" s="222"/>
    </row>
    <row r="61" spans="2:65" ht="11.25" customHeight="1">
      <c r="B61" s="31"/>
      <c r="C61" s="81"/>
      <c r="D61" s="33"/>
      <c r="E61" s="34"/>
      <c r="F61" s="272"/>
      <c r="G61" s="272"/>
      <c r="H61" s="272"/>
      <c r="I61" s="272"/>
      <c r="J61" s="272"/>
      <c r="K61" s="272"/>
      <c r="L61" s="272"/>
      <c r="M61" s="272"/>
      <c r="N61" s="272"/>
      <c r="O61" s="272"/>
      <c r="P61" s="272"/>
      <c r="Q61" s="272"/>
      <c r="R61" s="272"/>
      <c r="S61" s="272"/>
      <c r="T61" s="272"/>
      <c r="U61" s="272"/>
      <c r="V61" s="272"/>
      <c r="W61" s="272"/>
      <c r="X61" s="272"/>
      <c r="Y61" s="272"/>
      <c r="Z61" s="272"/>
      <c r="AA61" s="272"/>
      <c r="AB61" s="272"/>
      <c r="AC61" s="272"/>
      <c r="AD61" s="272"/>
      <c r="AE61" s="272"/>
      <c r="AF61" s="272"/>
      <c r="AG61" s="272"/>
      <c r="AH61" s="272"/>
      <c r="AI61" s="272"/>
      <c r="AJ61" s="272"/>
      <c r="AK61" s="272"/>
      <c r="AL61" s="272"/>
      <c r="AM61" s="272"/>
      <c r="AN61" s="272"/>
      <c r="AO61" s="272"/>
      <c r="AP61" s="272"/>
      <c r="AQ61" s="272"/>
      <c r="AR61" s="220"/>
      <c r="AS61" s="221"/>
      <c r="AT61" s="140"/>
      <c r="AU61" s="140"/>
      <c r="AV61" s="140"/>
      <c r="AW61" s="140"/>
      <c r="AX61" s="140"/>
      <c r="AY61" s="140"/>
      <c r="AZ61" s="140"/>
      <c r="BA61" s="140"/>
      <c r="BB61" s="140"/>
      <c r="BC61" s="140"/>
      <c r="BD61" s="140"/>
      <c r="BE61" s="140"/>
      <c r="BF61" s="140"/>
      <c r="BG61" s="140"/>
      <c r="BH61" s="140"/>
      <c r="BI61" s="140"/>
      <c r="BJ61" s="152"/>
      <c r="BK61" s="181"/>
      <c r="BL61" s="154"/>
      <c r="BM61" s="222"/>
    </row>
    <row r="62" spans="2:65" ht="11.25" customHeight="1">
      <c r="B62" s="31"/>
      <c r="C62" s="81"/>
      <c r="D62" s="33"/>
      <c r="E62" s="34"/>
      <c r="F62" s="272"/>
      <c r="G62" s="272"/>
      <c r="H62" s="272"/>
      <c r="I62" s="272"/>
      <c r="J62" s="272"/>
      <c r="K62" s="272"/>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272"/>
      <c r="AP62" s="272"/>
      <c r="AQ62" s="272"/>
      <c r="AR62" s="220"/>
      <c r="AS62" s="221"/>
      <c r="AT62" s="140"/>
      <c r="AU62" s="140"/>
      <c r="AV62" s="140"/>
      <c r="AW62" s="140"/>
      <c r="AX62" s="140"/>
      <c r="AY62" s="140"/>
      <c r="AZ62" s="140"/>
      <c r="BA62" s="140"/>
      <c r="BB62" s="140"/>
      <c r="BC62" s="140"/>
      <c r="BD62" s="140"/>
      <c r="BE62" s="140"/>
      <c r="BF62" s="140"/>
      <c r="BG62" s="140"/>
      <c r="BH62" s="140"/>
      <c r="BI62" s="140"/>
      <c r="BJ62" s="152"/>
      <c r="BK62" s="181"/>
      <c r="BL62" s="154"/>
      <c r="BM62" s="222"/>
    </row>
    <row r="63" spans="2:65" ht="11.25" customHeight="1">
      <c r="B63" s="31"/>
      <c r="C63" s="81"/>
      <c r="D63" s="33"/>
      <c r="E63" s="34"/>
      <c r="F63" s="272"/>
      <c r="G63" s="272"/>
      <c r="H63" s="272"/>
      <c r="I63" s="272"/>
      <c r="J63" s="272"/>
      <c r="K63" s="272"/>
      <c r="L63" s="272"/>
      <c r="M63" s="272"/>
      <c r="N63" s="272"/>
      <c r="O63" s="272"/>
      <c r="P63" s="272"/>
      <c r="Q63" s="272"/>
      <c r="R63" s="272"/>
      <c r="S63" s="272"/>
      <c r="T63" s="272"/>
      <c r="U63" s="272"/>
      <c r="V63" s="272"/>
      <c r="W63" s="272"/>
      <c r="X63" s="272"/>
      <c r="Y63" s="272"/>
      <c r="Z63" s="272"/>
      <c r="AA63" s="272"/>
      <c r="AB63" s="272"/>
      <c r="AC63" s="272"/>
      <c r="AD63" s="272"/>
      <c r="AE63" s="272"/>
      <c r="AF63" s="272"/>
      <c r="AG63" s="272"/>
      <c r="AH63" s="272"/>
      <c r="AI63" s="272"/>
      <c r="AJ63" s="272"/>
      <c r="AK63" s="272"/>
      <c r="AL63" s="272"/>
      <c r="AM63" s="272"/>
      <c r="AN63" s="272"/>
      <c r="AO63" s="272"/>
      <c r="AP63" s="272"/>
      <c r="AQ63" s="272"/>
      <c r="AR63" s="220"/>
      <c r="AS63" s="221"/>
      <c r="AT63" s="140"/>
      <c r="AU63" s="140"/>
      <c r="BJ63" s="152"/>
      <c r="BK63" s="181"/>
      <c r="BL63" s="154"/>
      <c r="BM63" s="222"/>
    </row>
    <row r="64" spans="2:65" ht="11.25" customHeight="1">
      <c r="B64" s="31"/>
      <c r="C64" s="81"/>
      <c r="D64" s="33"/>
      <c r="E64" s="34"/>
      <c r="F64" s="272"/>
      <c r="G64" s="272"/>
      <c r="H64" s="272"/>
      <c r="I64" s="272"/>
      <c r="J64" s="272"/>
      <c r="K64" s="272"/>
      <c r="L64" s="272"/>
      <c r="M64" s="272"/>
      <c r="N64" s="272"/>
      <c r="O64" s="272"/>
      <c r="P64" s="272"/>
      <c r="Q64" s="272"/>
      <c r="R64" s="272"/>
      <c r="S64" s="272"/>
      <c r="T64" s="272"/>
      <c r="U64" s="272"/>
      <c r="V64" s="272"/>
      <c r="W64" s="272"/>
      <c r="X64" s="272"/>
      <c r="Y64" s="272"/>
      <c r="Z64" s="272"/>
      <c r="AA64" s="272"/>
      <c r="AB64" s="272"/>
      <c r="AC64" s="272"/>
      <c r="AD64" s="272"/>
      <c r="AE64" s="272"/>
      <c r="AF64" s="272"/>
      <c r="AG64" s="272"/>
      <c r="AH64" s="272"/>
      <c r="AI64" s="272"/>
      <c r="AJ64" s="272"/>
      <c r="AK64" s="272"/>
      <c r="AL64" s="272"/>
      <c r="AM64" s="272"/>
      <c r="AN64" s="272"/>
      <c r="AO64" s="272"/>
      <c r="AP64" s="272"/>
      <c r="AQ64" s="272"/>
      <c r="AR64" s="220"/>
      <c r="AS64" s="221"/>
      <c r="AT64" s="140"/>
      <c r="AU64" s="140"/>
      <c r="BJ64" s="152"/>
      <c r="BK64" s="181"/>
      <c r="BL64" s="154"/>
      <c r="BM64" s="222"/>
    </row>
    <row r="65" spans="1:68" ht="11.25" customHeight="1">
      <c r="B65" s="31"/>
      <c r="C65" s="81"/>
      <c r="D65" s="33"/>
      <c r="E65" s="34"/>
      <c r="F65" s="272"/>
      <c r="G65" s="272"/>
      <c r="H65" s="272"/>
      <c r="I65" s="272"/>
      <c r="J65" s="272"/>
      <c r="K65" s="272"/>
      <c r="L65" s="272"/>
      <c r="M65" s="272"/>
      <c r="N65" s="272"/>
      <c r="O65" s="272"/>
      <c r="P65" s="272"/>
      <c r="Q65" s="272"/>
      <c r="R65" s="272"/>
      <c r="S65" s="272"/>
      <c r="T65" s="272"/>
      <c r="U65" s="272"/>
      <c r="V65" s="272"/>
      <c r="W65" s="272"/>
      <c r="X65" s="272"/>
      <c r="Y65" s="272"/>
      <c r="Z65" s="272"/>
      <c r="AA65" s="272"/>
      <c r="AB65" s="272"/>
      <c r="AC65" s="272"/>
      <c r="AD65" s="272"/>
      <c r="AE65" s="272"/>
      <c r="AF65" s="272"/>
      <c r="AG65" s="272"/>
      <c r="AH65" s="272"/>
      <c r="AI65" s="272"/>
      <c r="AJ65" s="272"/>
      <c r="AK65" s="272"/>
      <c r="AL65" s="272"/>
      <c r="AM65" s="272"/>
      <c r="AN65" s="272"/>
      <c r="AO65" s="272"/>
      <c r="AP65" s="272"/>
      <c r="AQ65" s="272"/>
      <c r="AR65" s="220"/>
      <c r="AS65" s="221"/>
      <c r="AT65" s="140"/>
      <c r="AU65" s="140"/>
      <c r="BJ65" s="152"/>
      <c r="BK65" s="181"/>
      <c r="BL65" s="154"/>
      <c r="BM65" s="222"/>
    </row>
    <row r="66" spans="1:68" ht="11.25" customHeight="1">
      <c r="B66" s="31"/>
      <c r="C66" s="81"/>
      <c r="D66" s="33"/>
      <c r="E66" s="34"/>
      <c r="F66" s="272"/>
      <c r="G66" s="272"/>
      <c r="H66" s="272"/>
      <c r="I66" s="272"/>
      <c r="J66" s="272"/>
      <c r="K66" s="272"/>
      <c r="L66" s="272"/>
      <c r="M66" s="272"/>
      <c r="N66" s="272"/>
      <c r="O66" s="272"/>
      <c r="P66" s="272"/>
      <c r="Q66" s="272"/>
      <c r="R66" s="272"/>
      <c r="S66" s="272"/>
      <c r="T66" s="272"/>
      <c r="U66" s="272"/>
      <c r="V66" s="272"/>
      <c r="W66" s="272"/>
      <c r="X66" s="272"/>
      <c r="Y66" s="272"/>
      <c r="Z66" s="272"/>
      <c r="AA66" s="272"/>
      <c r="AB66" s="272"/>
      <c r="AC66" s="272"/>
      <c r="AD66" s="272"/>
      <c r="AE66" s="272"/>
      <c r="AF66" s="272"/>
      <c r="AG66" s="272"/>
      <c r="AH66" s="272"/>
      <c r="AI66" s="272"/>
      <c r="AJ66" s="272"/>
      <c r="AK66" s="272"/>
      <c r="AL66" s="272"/>
      <c r="AM66" s="272"/>
      <c r="AN66" s="272"/>
      <c r="AO66" s="272"/>
      <c r="AP66" s="272"/>
      <c r="AQ66" s="272"/>
      <c r="AR66" s="220"/>
      <c r="AS66" s="221"/>
      <c r="AT66" s="140"/>
      <c r="AU66" s="140"/>
      <c r="AV66" s="140"/>
      <c r="AW66" s="140"/>
      <c r="AX66" s="140"/>
      <c r="AY66" s="140"/>
      <c r="AZ66" s="140"/>
      <c r="BA66" s="140"/>
      <c r="BB66" s="140"/>
      <c r="BC66" s="140"/>
      <c r="BD66" s="140"/>
      <c r="BE66" s="140"/>
      <c r="BF66" s="140"/>
      <c r="BG66" s="140"/>
      <c r="BH66" s="140"/>
      <c r="BI66" s="140"/>
      <c r="BJ66" s="152"/>
      <c r="BK66" s="181"/>
      <c r="BL66" s="154"/>
      <c r="BM66" s="222"/>
    </row>
    <row r="67" spans="1:68" ht="6" customHeight="1" thickBot="1">
      <c r="B67" s="36"/>
      <c r="C67" s="24"/>
      <c r="D67" s="37"/>
      <c r="E67" s="38"/>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42"/>
      <c r="AS67" s="180"/>
      <c r="AT67" s="128"/>
      <c r="AU67" s="128"/>
      <c r="AV67" s="128"/>
      <c r="AW67" s="128"/>
      <c r="AX67" s="128"/>
      <c r="AY67" s="128"/>
      <c r="AZ67" s="128"/>
      <c r="BA67" s="128"/>
      <c r="BB67" s="128"/>
      <c r="BC67" s="128"/>
      <c r="BD67" s="128"/>
      <c r="BE67" s="128"/>
      <c r="BF67" s="128"/>
      <c r="BG67" s="128"/>
      <c r="BH67" s="128"/>
      <c r="BI67" s="128"/>
      <c r="BJ67" s="128"/>
      <c r="BK67" s="180"/>
      <c r="BL67" s="128"/>
      <c r="BM67" s="199"/>
    </row>
    <row r="68" spans="1:68" ht="6" customHeight="1">
      <c r="B68" s="26"/>
      <c r="C68" s="27"/>
      <c r="D68" s="28"/>
      <c r="E68" s="29"/>
      <c r="F68" s="30"/>
      <c r="G68" s="30"/>
      <c r="H68" s="30"/>
      <c r="I68" s="30"/>
      <c r="J68" s="30"/>
      <c r="K68" s="30"/>
      <c r="L68" s="30"/>
      <c r="M68" s="30"/>
      <c r="N68" s="30"/>
      <c r="O68" s="30"/>
      <c r="P68" s="30"/>
      <c r="Q68" s="30"/>
      <c r="R68" s="30"/>
      <c r="S68" s="30"/>
      <c r="T68" s="30"/>
      <c r="U68" s="30"/>
      <c r="V68" s="30"/>
      <c r="W68" s="30"/>
      <c r="X68" s="30"/>
      <c r="Y68" s="30"/>
      <c r="Z68" s="30"/>
      <c r="AA68" s="127"/>
      <c r="AB68" s="127"/>
      <c r="AS68" s="29"/>
      <c r="AT68" s="30"/>
      <c r="AU68" s="30"/>
      <c r="AV68" s="30"/>
      <c r="AW68" s="30"/>
      <c r="AX68" s="30"/>
      <c r="AY68" s="30"/>
      <c r="AZ68" s="30"/>
      <c r="BA68" s="30"/>
      <c r="BB68" s="30"/>
      <c r="BC68" s="30"/>
      <c r="BD68" s="30"/>
      <c r="BE68" s="30"/>
      <c r="BF68" s="30"/>
      <c r="BG68" s="30"/>
      <c r="BH68" s="30"/>
      <c r="BI68" s="30"/>
      <c r="BJ68" s="30"/>
      <c r="BK68" s="178"/>
      <c r="BM68" s="200"/>
    </row>
    <row r="69" spans="1:68" ht="11.25" customHeight="1">
      <c r="B69" s="31"/>
      <c r="C69" s="144">
        <v>121</v>
      </c>
      <c r="D69" s="33"/>
      <c r="E69" s="34"/>
      <c r="F69" s="271" t="s">
        <v>70</v>
      </c>
      <c r="G69" s="271"/>
      <c r="H69" s="271"/>
      <c r="I69" s="271"/>
      <c r="J69" s="271"/>
      <c r="K69" s="271"/>
      <c r="L69" s="271"/>
      <c r="M69" s="271"/>
      <c r="N69" s="271"/>
      <c r="O69" s="271"/>
      <c r="P69" s="271"/>
      <c r="Q69" s="271"/>
      <c r="R69" s="271"/>
      <c r="S69" s="271"/>
      <c r="T69" s="271"/>
      <c r="U69" s="271"/>
      <c r="V69" s="271"/>
      <c r="W69" s="271"/>
      <c r="X69" s="271"/>
      <c r="Y69" s="271"/>
      <c r="Z69" s="271"/>
      <c r="AA69" s="271"/>
      <c r="AB69" s="271"/>
      <c r="AC69" s="271"/>
      <c r="AD69" s="271"/>
      <c r="AE69" s="271"/>
      <c r="AF69" s="271"/>
      <c r="AG69" s="271"/>
      <c r="AH69" s="271"/>
      <c r="AI69" s="271"/>
      <c r="AJ69" s="271"/>
      <c r="AK69" s="271"/>
      <c r="AL69" s="271"/>
      <c r="AM69" s="271"/>
      <c r="AN69" s="271"/>
      <c r="AO69" s="271"/>
      <c r="AP69" s="271"/>
      <c r="AQ69" s="271"/>
      <c r="AS69" s="34"/>
      <c r="AT69" s="50"/>
      <c r="AU69" s="135"/>
      <c r="AV69" s="50"/>
      <c r="AW69" s="51"/>
      <c r="AX69" s="51"/>
      <c r="AY69" s="51"/>
      <c r="AZ69" s="51"/>
      <c r="BA69" s="51"/>
      <c r="BB69" s="51"/>
      <c r="BC69" s="51"/>
      <c r="BD69" s="51"/>
      <c r="BE69" s="51"/>
      <c r="BF69" s="51"/>
      <c r="BG69" s="51"/>
      <c r="BH69" s="51"/>
      <c r="BI69" s="51"/>
      <c r="BJ69" s="51"/>
      <c r="BK69" s="178"/>
      <c r="BM69" s="200"/>
      <c r="BP69" s="66"/>
    </row>
    <row r="70" spans="1:68" ht="11.25" customHeight="1">
      <c r="B70" s="31"/>
      <c r="C70" s="144"/>
      <c r="D70" s="33"/>
      <c r="E70" s="34"/>
      <c r="F70" s="271"/>
      <c r="G70" s="271"/>
      <c r="H70" s="271"/>
      <c r="I70" s="271"/>
      <c r="J70" s="271"/>
      <c r="K70" s="271"/>
      <c r="L70" s="271"/>
      <c r="M70" s="271"/>
      <c r="N70" s="271"/>
      <c r="O70" s="271"/>
      <c r="P70" s="271"/>
      <c r="Q70" s="271"/>
      <c r="R70" s="271"/>
      <c r="S70" s="271"/>
      <c r="T70" s="271"/>
      <c r="U70" s="271"/>
      <c r="V70" s="271"/>
      <c r="W70" s="271"/>
      <c r="X70" s="271"/>
      <c r="Y70" s="271"/>
      <c r="Z70" s="271"/>
      <c r="AA70" s="271"/>
      <c r="AB70" s="271"/>
      <c r="AC70" s="271"/>
      <c r="AD70" s="271"/>
      <c r="AE70" s="271"/>
      <c r="AF70" s="271"/>
      <c r="AG70" s="271"/>
      <c r="AH70" s="271"/>
      <c r="AI70" s="271"/>
      <c r="AJ70" s="271"/>
      <c r="AK70" s="271"/>
      <c r="AL70" s="271"/>
      <c r="AM70" s="271"/>
      <c r="AN70" s="271"/>
      <c r="AO70" s="271"/>
      <c r="AP70" s="271"/>
      <c r="AQ70" s="271"/>
      <c r="AS70" s="34"/>
      <c r="AT70" s="280" t="s">
        <v>71</v>
      </c>
      <c r="AU70" s="280"/>
      <c r="AV70" s="280"/>
      <c r="AW70" s="280"/>
      <c r="AX70" s="280"/>
      <c r="AY70" s="280"/>
      <c r="AZ70" s="280"/>
      <c r="BA70" s="280"/>
      <c r="BB70" s="280"/>
      <c r="BC70" s="280"/>
      <c r="BD70" s="280"/>
      <c r="BE70" s="280"/>
      <c r="BF70" s="280"/>
      <c r="BG70" s="280"/>
      <c r="BH70" s="280"/>
      <c r="BI70" s="280"/>
      <c r="BJ70" s="51"/>
      <c r="BK70" s="178"/>
      <c r="BM70" s="200"/>
      <c r="BP70" s="66"/>
    </row>
    <row r="71" spans="1:68" ht="11.25" customHeight="1">
      <c r="B71" s="31"/>
      <c r="C71" s="144"/>
      <c r="D71" s="33"/>
      <c r="E71" s="34"/>
      <c r="F71" s="271"/>
      <c r="G71" s="271"/>
      <c r="H71" s="271"/>
      <c r="I71" s="271"/>
      <c r="J71" s="271"/>
      <c r="K71" s="271"/>
      <c r="L71" s="271"/>
      <c r="M71" s="271"/>
      <c r="N71" s="271"/>
      <c r="O71" s="271"/>
      <c r="P71" s="271"/>
      <c r="Q71" s="271"/>
      <c r="R71" s="271"/>
      <c r="S71" s="271"/>
      <c r="T71" s="271"/>
      <c r="U71" s="271"/>
      <c r="V71" s="271"/>
      <c r="W71" s="271"/>
      <c r="X71" s="271"/>
      <c r="Y71" s="271"/>
      <c r="Z71" s="271"/>
      <c r="AA71" s="271"/>
      <c r="AB71" s="271"/>
      <c r="AC71" s="271"/>
      <c r="AD71" s="271"/>
      <c r="AE71" s="271"/>
      <c r="AF71" s="271"/>
      <c r="AG71" s="271"/>
      <c r="AH71" s="271"/>
      <c r="AI71" s="271"/>
      <c r="AJ71" s="271"/>
      <c r="AK71" s="271"/>
      <c r="AL71" s="271"/>
      <c r="AM71" s="271"/>
      <c r="AN71" s="271"/>
      <c r="AO71" s="271"/>
      <c r="AP71" s="271"/>
      <c r="AQ71" s="271"/>
      <c r="AS71" s="34"/>
      <c r="AT71" s="51"/>
      <c r="AU71" s="51"/>
      <c r="BJ71" s="51"/>
      <c r="BK71" s="178"/>
      <c r="BM71" s="200"/>
      <c r="BP71" s="66"/>
    </row>
    <row r="72" spans="1:68" ht="11.25" customHeight="1">
      <c r="B72" s="31"/>
      <c r="C72" s="144"/>
      <c r="D72" s="33"/>
      <c r="E72" s="34"/>
      <c r="F72" s="271"/>
      <c r="G72" s="271"/>
      <c r="H72" s="271"/>
      <c r="I72" s="271"/>
      <c r="J72" s="271"/>
      <c r="K72" s="271"/>
      <c r="L72" s="271"/>
      <c r="M72" s="271"/>
      <c r="N72" s="271"/>
      <c r="O72" s="271"/>
      <c r="P72" s="271"/>
      <c r="Q72" s="271"/>
      <c r="R72" s="271"/>
      <c r="S72" s="271"/>
      <c r="T72" s="271"/>
      <c r="U72" s="271"/>
      <c r="V72" s="271"/>
      <c r="W72" s="271"/>
      <c r="X72" s="271"/>
      <c r="Y72" s="271"/>
      <c r="Z72" s="271"/>
      <c r="AA72" s="271"/>
      <c r="AB72" s="271"/>
      <c r="AC72" s="271"/>
      <c r="AD72" s="271"/>
      <c r="AE72" s="271"/>
      <c r="AF72" s="271"/>
      <c r="AG72" s="271"/>
      <c r="AH72" s="271"/>
      <c r="AI72" s="271"/>
      <c r="AJ72" s="271"/>
      <c r="AK72" s="271"/>
      <c r="AL72" s="271"/>
      <c r="AM72" s="271"/>
      <c r="AN72" s="271"/>
      <c r="AO72" s="271"/>
      <c r="AP72" s="271"/>
      <c r="AQ72" s="271"/>
      <c r="AS72" s="34"/>
      <c r="AT72" s="51"/>
      <c r="AU72" s="51"/>
      <c r="AV72" s="51"/>
      <c r="AW72" s="51"/>
      <c r="AX72" s="66"/>
      <c r="AY72" s="66"/>
      <c r="AZ72" s="66"/>
      <c r="BA72" s="66"/>
      <c r="BB72" s="44"/>
      <c r="BC72" s="45"/>
      <c r="BD72" s="44"/>
      <c r="BE72" s="45"/>
      <c r="BF72" s="57"/>
      <c r="BG72" s="45"/>
      <c r="BH72" s="57"/>
      <c r="BI72" s="45"/>
      <c r="BJ72" s="51"/>
      <c r="BK72" s="178"/>
      <c r="BM72" s="200"/>
      <c r="BP72" s="66"/>
    </row>
    <row r="73" spans="1:68" ht="11.25" customHeight="1">
      <c r="B73" s="31"/>
      <c r="C73" s="81"/>
      <c r="D73" s="33"/>
      <c r="E73" s="34"/>
      <c r="F73" s="271"/>
      <c r="G73" s="271"/>
      <c r="H73" s="271"/>
      <c r="I73" s="271"/>
      <c r="J73" s="271"/>
      <c r="K73" s="271"/>
      <c r="L73" s="271"/>
      <c r="M73" s="271"/>
      <c r="N73" s="271"/>
      <c r="O73" s="271"/>
      <c r="P73" s="271"/>
      <c r="Q73" s="271"/>
      <c r="R73" s="271"/>
      <c r="S73" s="271"/>
      <c r="T73" s="271"/>
      <c r="U73" s="271"/>
      <c r="V73" s="271"/>
      <c r="W73" s="271"/>
      <c r="X73" s="271"/>
      <c r="Y73" s="271"/>
      <c r="Z73" s="271"/>
      <c r="AA73" s="271"/>
      <c r="AB73" s="271"/>
      <c r="AC73" s="271"/>
      <c r="AD73" s="271"/>
      <c r="AE73" s="271"/>
      <c r="AF73" s="271"/>
      <c r="AG73" s="271"/>
      <c r="AH73" s="271"/>
      <c r="AI73" s="271"/>
      <c r="AJ73" s="271"/>
      <c r="AK73" s="271"/>
      <c r="AL73" s="271"/>
      <c r="AM73" s="271"/>
      <c r="AN73" s="271"/>
      <c r="AO73" s="271"/>
      <c r="AP73" s="271"/>
      <c r="AQ73" s="271"/>
      <c r="AS73" s="34"/>
      <c r="AT73" s="51"/>
      <c r="AU73" s="51"/>
      <c r="AV73" s="51"/>
      <c r="AW73" s="51"/>
      <c r="AX73" s="66"/>
      <c r="AY73" s="66"/>
      <c r="AZ73" s="66"/>
      <c r="BA73" s="66"/>
      <c r="BB73" s="48"/>
      <c r="BC73" s="49"/>
      <c r="BD73" s="48"/>
      <c r="BE73" s="49"/>
      <c r="BF73" s="50"/>
      <c r="BG73" s="49"/>
      <c r="BH73" s="50"/>
      <c r="BI73" s="49"/>
      <c r="BJ73" s="51"/>
      <c r="BK73" s="178"/>
      <c r="BM73" s="200"/>
    </row>
    <row r="74" spans="1:68" ht="11.25" customHeight="1">
      <c r="B74" s="31"/>
      <c r="C74" s="81"/>
      <c r="D74" s="33"/>
      <c r="E74" s="34"/>
      <c r="F74" s="271"/>
      <c r="G74" s="271"/>
      <c r="H74" s="271"/>
      <c r="I74" s="271"/>
      <c r="J74" s="271"/>
      <c r="K74" s="271"/>
      <c r="L74" s="271"/>
      <c r="M74" s="271"/>
      <c r="N74" s="271"/>
      <c r="O74" s="271"/>
      <c r="P74" s="271"/>
      <c r="Q74" s="271"/>
      <c r="R74" s="271"/>
      <c r="S74" s="271"/>
      <c r="T74" s="271"/>
      <c r="U74" s="271"/>
      <c r="V74" s="271"/>
      <c r="W74" s="271"/>
      <c r="X74" s="271"/>
      <c r="Y74" s="271"/>
      <c r="Z74" s="271"/>
      <c r="AA74" s="271"/>
      <c r="AB74" s="271"/>
      <c r="AC74" s="271"/>
      <c r="AD74" s="271"/>
      <c r="AE74" s="271"/>
      <c r="AF74" s="271"/>
      <c r="AG74" s="271"/>
      <c r="AH74" s="271"/>
      <c r="AI74" s="271"/>
      <c r="AJ74" s="271"/>
      <c r="AK74" s="271"/>
      <c r="AL74" s="271"/>
      <c r="AM74" s="271"/>
      <c r="AN74" s="271"/>
      <c r="AO74" s="271"/>
      <c r="AP74" s="271"/>
      <c r="AQ74" s="271"/>
      <c r="AS74" s="34"/>
      <c r="AT74" s="51"/>
      <c r="AU74" s="66"/>
      <c r="AV74" s="142"/>
      <c r="AW74" s="142"/>
      <c r="AX74" s="142"/>
      <c r="AY74" s="142"/>
      <c r="AZ74" s="142"/>
      <c r="BA74" s="142"/>
      <c r="BB74" s="142"/>
      <c r="BC74" s="142"/>
      <c r="BD74" s="142"/>
      <c r="BE74" s="142"/>
      <c r="BF74" s="142"/>
      <c r="BG74" s="142"/>
      <c r="BH74" s="142"/>
      <c r="BI74" s="142" t="s">
        <v>72</v>
      </c>
      <c r="BJ74" s="51"/>
      <c r="BK74" s="178"/>
      <c r="BM74" s="200"/>
    </row>
    <row r="75" spans="1:68" ht="6" customHeight="1" thickBot="1">
      <c r="B75" s="36"/>
      <c r="C75" s="24"/>
      <c r="D75" s="37"/>
      <c r="E75" s="38"/>
      <c r="F75" s="23"/>
      <c r="G75" s="23"/>
      <c r="H75" s="23"/>
      <c r="I75" s="23"/>
      <c r="J75" s="23"/>
      <c r="K75" s="23"/>
      <c r="L75" s="23"/>
      <c r="M75" s="23"/>
      <c r="N75" s="23"/>
      <c r="O75" s="23"/>
      <c r="P75" s="23"/>
      <c r="Q75" s="23"/>
      <c r="R75" s="23"/>
      <c r="S75" s="23"/>
      <c r="T75" s="23"/>
      <c r="U75" s="23"/>
      <c r="V75" s="23"/>
      <c r="W75" s="23"/>
      <c r="X75" s="23"/>
      <c r="Y75" s="23"/>
      <c r="Z75" s="23"/>
      <c r="AA75" s="128"/>
      <c r="AB75" s="128"/>
      <c r="AC75" s="128"/>
      <c r="AD75" s="128"/>
      <c r="AE75" s="128"/>
      <c r="AF75" s="128"/>
      <c r="AG75" s="128"/>
      <c r="AH75" s="128"/>
      <c r="AI75" s="128"/>
      <c r="AJ75" s="128"/>
      <c r="AK75" s="128"/>
      <c r="AL75" s="128"/>
      <c r="AM75" s="128"/>
      <c r="AN75" s="128"/>
      <c r="AO75" s="128"/>
      <c r="AP75" s="128"/>
      <c r="AQ75" s="128"/>
      <c r="AR75" s="128"/>
      <c r="AS75" s="38"/>
      <c r="AT75" s="23"/>
      <c r="AU75" s="23"/>
      <c r="AV75" s="23"/>
      <c r="AW75" s="23"/>
      <c r="AX75" s="23"/>
      <c r="AY75" s="23"/>
      <c r="AZ75" s="23"/>
      <c r="BA75" s="23"/>
      <c r="BB75" s="23"/>
      <c r="BC75" s="23"/>
      <c r="BD75" s="23"/>
      <c r="BE75" s="23"/>
      <c r="BF75" s="23"/>
      <c r="BG75" s="23"/>
      <c r="BH75" s="23"/>
      <c r="BI75" s="23"/>
      <c r="BJ75" s="23"/>
      <c r="BK75" s="180"/>
      <c r="BL75" s="128"/>
      <c r="BM75" s="199"/>
    </row>
    <row r="76" spans="1:68" s="66" customFormat="1" ht="6" customHeight="1">
      <c r="A76" s="51"/>
      <c r="B76" s="26"/>
      <c r="C76" s="81"/>
      <c r="D76" s="33"/>
      <c r="E76" s="34"/>
      <c r="F76" s="51"/>
      <c r="G76" s="51"/>
      <c r="H76" s="51"/>
      <c r="I76" s="51"/>
      <c r="J76" s="51"/>
      <c r="K76" s="51"/>
      <c r="L76" s="51"/>
      <c r="M76" s="51"/>
      <c r="N76" s="51"/>
      <c r="O76" s="51"/>
      <c r="P76" s="51"/>
      <c r="Q76"/>
      <c r="R76"/>
      <c r="S76"/>
      <c r="T76"/>
      <c r="U76"/>
      <c r="V76"/>
      <c r="W76"/>
      <c r="X76"/>
      <c r="Y76"/>
      <c r="Z76"/>
      <c r="AA76"/>
      <c r="AB76"/>
      <c r="AC76"/>
      <c r="AD76"/>
      <c r="AE76"/>
      <c r="AF76"/>
      <c r="AG76"/>
      <c r="AH76"/>
      <c r="AQ76" s="30"/>
      <c r="AR76" s="30"/>
      <c r="AS76" s="30"/>
      <c r="AT76" s="30"/>
      <c r="AU76" s="30"/>
      <c r="AV76" s="30"/>
      <c r="AW76" s="30"/>
      <c r="AX76" s="30"/>
      <c r="AY76" s="30"/>
      <c r="AZ76" s="30"/>
      <c r="BA76" s="30"/>
      <c r="BB76" s="30"/>
      <c r="BC76" s="30"/>
      <c r="BD76" s="30"/>
      <c r="BE76" s="30"/>
      <c r="BF76" s="30"/>
      <c r="BG76" s="30"/>
      <c r="BH76" s="30"/>
      <c r="BI76" s="130"/>
      <c r="BJ76" s="130"/>
      <c r="BK76" s="185"/>
      <c r="BL76" s="130"/>
      <c r="BM76" s="200"/>
    </row>
    <row r="77" spans="1:68" s="66" customFormat="1" ht="11.25" customHeight="1">
      <c r="A77" s="51"/>
      <c r="B77" s="31"/>
      <c r="C77" s="123">
        <v>122</v>
      </c>
      <c r="D77" s="33"/>
      <c r="E77" s="34"/>
      <c r="F77" s="219" t="s">
        <v>73</v>
      </c>
      <c r="G77" s="219"/>
      <c r="H77" s="219"/>
      <c r="I77" s="219"/>
      <c r="J77" s="219"/>
      <c r="K77" s="219"/>
      <c r="L77" s="219"/>
      <c r="M77" s="219"/>
      <c r="N77" s="219"/>
      <c r="O77" s="219"/>
      <c r="P77" s="219"/>
      <c r="Q77" s="219"/>
      <c r="R77" s="151"/>
      <c r="S77" s="51"/>
      <c r="T77" s="151"/>
      <c r="U77" s="151"/>
      <c r="V77" s="151"/>
      <c r="W77" s="151"/>
      <c r="Y77" s="151"/>
      <c r="Z77" s="151"/>
      <c r="AA77" s="142" t="s">
        <v>74</v>
      </c>
      <c r="AB77" s="151"/>
      <c r="AC77" s="151"/>
      <c r="AD77" s="151"/>
      <c r="AG77" s="142"/>
      <c r="AH77" s="142"/>
      <c r="AI77" s="142"/>
      <c r="AJ77" s="142"/>
      <c r="AK77" s="142"/>
      <c r="AL77" s="142"/>
      <c r="AM77" s="142"/>
      <c r="AN77" s="142"/>
      <c r="AO77" s="142"/>
      <c r="AP77" s="142"/>
      <c r="AQ77" s="142"/>
      <c r="AR77" s="142" t="s">
        <v>75</v>
      </c>
      <c r="AS77" s="51"/>
      <c r="AT77" s="51"/>
      <c r="AU77" s="51"/>
      <c r="AV77" s="51"/>
      <c r="AW77" s="51"/>
      <c r="AY77" s="46"/>
      <c r="AZ77" s="46"/>
      <c r="BA77" s="46"/>
      <c r="BB77" s="46"/>
      <c r="BC77" s="46"/>
      <c r="BD77" s="46"/>
      <c r="BE77" s="46"/>
      <c r="BG77" s="62"/>
      <c r="BH77" s="51"/>
      <c r="BK77" s="179"/>
      <c r="BM77" s="200"/>
    </row>
    <row r="78" spans="1:68" s="66" customFormat="1" ht="11.25" customHeight="1">
      <c r="A78" s="51"/>
      <c r="B78" s="31"/>
      <c r="C78" s="81"/>
      <c r="D78" s="33"/>
      <c r="E78" s="34"/>
      <c r="F78" s="151"/>
      <c r="G78" s="151"/>
      <c r="H78" s="151"/>
      <c r="I78" s="151"/>
      <c r="J78" s="151"/>
      <c r="K78" s="151"/>
      <c r="L78" s="151"/>
      <c r="M78" s="151"/>
      <c r="N78" s="151"/>
      <c r="O78" s="151"/>
      <c r="P78" s="151"/>
      <c r="Q78" s="151"/>
      <c r="R78" s="151"/>
      <c r="S78" s="151"/>
      <c r="T78" s="151"/>
      <c r="U78" s="151"/>
      <c r="V78" s="151"/>
      <c r="X78" s="151"/>
      <c r="Y78" s="151"/>
      <c r="Z78" s="151"/>
      <c r="AA78" s="63" t="s">
        <v>64</v>
      </c>
      <c r="AB78" s="151"/>
      <c r="AC78" s="151"/>
      <c r="AD78" s="151"/>
      <c r="AE78" s="245"/>
      <c r="AG78" s="63"/>
      <c r="AH78" s="63"/>
      <c r="AI78" s="63"/>
      <c r="AJ78" s="63"/>
      <c r="AK78" s="63"/>
      <c r="AL78" s="63"/>
      <c r="AM78" s="63"/>
      <c r="AN78" s="63"/>
      <c r="AO78" s="63"/>
      <c r="AP78" s="63"/>
      <c r="AQ78" s="63"/>
      <c r="AR78" s="63" t="s">
        <v>76</v>
      </c>
      <c r="AS78" s="51"/>
      <c r="AT78" s="51"/>
      <c r="AU78" s="51"/>
      <c r="AV78" s="51"/>
      <c r="AW78" s="51"/>
      <c r="AY78" s="46"/>
      <c r="AZ78" s="46"/>
      <c r="BA78" s="46"/>
      <c r="BB78" s="46"/>
      <c r="BC78" s="46"/>
      <c r="BD78" s="46"/>
      <c r="BE78" s="46"/>
      <c r="BG78" s="62"/>
      <c r="BH78" s="51"/>
      <c r="BK78" s="179"/>
      <c r="BM78" s="223">
        <v>135</v>
      </c>
    </row>
    <row r="79" spans="1:68" s="66" customFormat="1" ht="6" customHeight="1" thickBot="1">
      <c r="A79" s="51"/>
      <c r="B79" s="36"/>
      <c r="C79" s="24"/>
      <c r="D79" s="37"/>
      <c r="E79" s="38"/>
      <c r="F79" s="23"/>
      <c r="G79" s="23"/>
      <c r="H79" s="23"/>
      <c r="I79" s="23"/>
      <c r="J79" s="23"/>
      <c r="K79" s="23"/>
      <c r="L79" s="23"/>
      <c r="M79" s="23"/>
      <c r="N79" s="23"/>
      <c r="O79" s="23"/>
      <c r="P79" s="23"/>
      <c r="Q79" s="128"/>
      <c r="R79" s="128"/>
      <c r="S79" s="128"/>
      <c r="T79" s="128"/>
      <c r="U79" s="128"/>
      <c r="V79" s="128"/>
      <c r="W79" s="128"/>
      <c r="X79" s="128"/>
      <c r="Y79" s="128"/>
      <c r="Z79" s="128"/>
      <c r="AA79" s="128"/>
      <c r="AB79" s="128"/>
      <c r="AC79" s="128"/>
      <c r="AD79" s="128"/>
      <c r="AE79" s="128"/>
      <c r="AF79" s="128"/>
      <c r="AG79" s="128"/>
      <c r="AH79" s="128"/>
      <c r="AI79" s="131"/>
      <c r="AJ79" s="131"/>
      <c r="AK79" s="131"/>
      <c r="AL79" s="131"/>
      <c r="AM79" s="131"/>
      <c r="AN79" s="131"/>
      <c r="AO79" s="131"/>
      <c r="AP79" s="131"/>
      <c r="AQ79" s="23"/>
      <c r="AR79" s="23"/>
      <c r="AS79" s="23"/>
      <c r="AT79" s="23"/>
      <c r="AU79" s="23"/>
      <c r="AV79" s="23"/>
      <c r="AW79" s="23"/>
      <c r="AX79" s="23"/>
      <c r="AY79" s="23"/>
      <c r="AZ79" s="23"/>
      <c r="BA79" s="23"/>
      <c r="BB79" s="23"/>
      <c r="BC79" s="23"/>
      <c r="BD79" s="23"/>
      <c r="BE79" s="23"/>
      <c r="BF79" s="23"/>
      <c r="BG79" s="23"/>
      <c r="BH79" s="23"/>
      <c r="BI79" s="131"/>
      <c r="BJ79" s="131"/>
      <c r="BK79" s="186"/>
      <c r="BL79" s="131"/>
      <c r="BM79" s="199"/>
    </row>
    <row r="80" spans="1:68" ht="6" customHeight="1" thickBot="1">
      <c r="B80" s="26"/>
      <c r="C80" s="27"/>
      <c r="D80" s="28"/>
      <c r="E80" s="29"/>
      <c r="F80" s="30"/>
      <c r="G80" s="30"/>
      <c r="H80" s="30"/>
      <c r="I80" s="30"/>
      <c r="J80" s="30"/>
      <c r="K80" s="30"/>
      <c r="L80" s="30"/>
      <c r="M80" s="30"/>
      <c r="N80" s="30"/>
      <c r="O80" s="30"/>
      <c r="P80" s="30"/>
      <c r="Q80" s="30"/>
      <c r="R80" s="30"/>
      <c r="S80" s="30"/>
      <c r="T80" s="30"/>
      <c r="U80" s="30"/>
      <c r="V80" s="30"/>
      <c r="W80" s="30"/>
      <c r="X80" s="30"/>
      <c r="Y80" s="30"/>
      <c r="Z80" s="30"/>
      <c r="AA80" s="127"/>
      <c r="AB80" s="127"/>
      <c r="AC80" s="127"/>
      <c r="AD80" s="127"/>
      <c r="AE80" s="127"/>
      <c r="AF80" s="127"/>
      <c r="AG80" s="127"/>
      <c r="AH80" s="127"/>
      <c r="AI80" s="127"/>
      <c r="AJ80" s="127"/>
      <c r="AK80" s="127"/>
      <c r="AL80" s="127"/>
      <c r="AM80" s="127"/>
      <c r="AN80" s="127"/>
      <c r="AO80" s="127"/>
      <c r="AP80" s="127"/>
      <c r="AQ80" s="127"/>
      <c r="AR80" s="127"/>
      <c r="AS80" s="29"/>
      <c r="AT80" s="30"/>
      <c r="AU80" s="30"/>
      <c r="AV80" s="30"/>
      <c r="AW80" s="30"/>
      <c r="AX80" s="30"/>
      <c r="AY80" s="30"/>
      <c r="AZ80" s="30"/>
      <c r="BA80" s="30"/>
      <c r="BB80" s="30"/>
      <c r="BC80" s="30"/>
      <c r="BD80" s="30"/>
      <c r="BE80" s="30"/>
      <c r="BF80" s="30"/>
      <c r="BG80" s="30"/>
      <c r="BH80" s="30"/>
      <c r="BI80" s="30"/>
      <c r="BJ80" s="30"/>
      <c r="BK80" s="183"/>
      <c r="BL80" s="127"/>
      <c r="BM80" s="197"/>
    </row>
    <row r="81" spans="1:65" ht="11.25" customHeight="1">
      <c r="B81" s="31"/>
      <c r="C81" s="144">
        <v>123</v>
      </c>
      <c r="D81" s="33"/>
      <c r="E81" s="34"/>
      <c r="F81" s="271" t="s">
        <v>77</v>
      </c>
      <c r="G81" s="271"/>
      <c r="H81" s="271"/>
      <c r="I81" s="271"/>
      <c r="J81" s="271"/>
      <c r="K81" s="271"/>
      <c r="L81" s="271"/>
      <c r="M81" s="271"/>
      <c r="N81" s="271"/>
      <c r="O81" s="271"/>
      <c r="P81" s="271"/>
      <c r="Q81" s="271"/>
      <c r="R81" s="271"/>
      <c r="S81" s="271"/>
      <c r="T81" s="271"/>
      <c r="U81" s="271"/>
      <c r="V81" s="271"/>
      <c r="W81" s="271"/>
      <c r="X81" s="271"/>
      <c r="Y81" s="271"/>
      <c r="Z81" s="271"/>
      <c r="AA81" s="271"/>
      <c r="AB81" s="271"/>
      <c r="AC81" s="271"/>
      <c r="AD81" s="271"/>
      <c r="AE81" s="271"/>
      <c r="AF81" s="271"/>
      <c r="AG81" s="271"/>
      <c r="AH81" s="271"/>
      <c r="AI81" s="271"/>
      <c r="AJ81" s="271"/>
      <c r="AK81" s="271"/>
      <c r="AL81" s="271"/>
      <c r="AM81" s="271"/>
      <c r="AN81" s="271"/>
      <c r="AO81" s="271"/>
      <c r="AP81" s="271"/>
      <c r="AQ81" s="271"/>
      <c r="AS81" s="34"/>
      <c r="AT81" s="224"/>
      <c r="AU81" s="225"/>
      <c r="AV81" s="225"/>
      <c r="AW81" s="225"/>
      <c r="AX81" s="225"/>
      <c r="AY81" s="225"/>
      <c r="AZ81" s="225"/>
      <c r="BA81" s="225"/>
      <c r="BB81" s="225"/>
      <c r="BC81" s="225"/>
      <c r="BD81" s="225"/>
      <c r="BE81" s="225"/>
      <c r="BF81" s="225"/>
      <c r="BG81" s="225"/>
      <c r="BH81" s="225"/>
      <c r="BI81" s="226"/>
      <c r="BJ81" s="51"/>
      <c r="BK81" s="178"/>
      <c r="BM81" s="200"/>
    </row>
    <row r="82" spans="1:65" ht="11.25" customHeight="1">
      <c r="B82" s="31"/>
      <c r="C82" s="67"/>
      <c r="D82" s="33"/>
      <c r="E82" s="34"/>
      <c r="F82" s="271"/>
      <c r="G82" s="271"/>
      <c r="H82" s="271"/>
      <c r="I82" s="271"/>
      <c r="J82" s="271"/>
      <c r="K82" s="271"/>
      <c r="L82" s="271"/>
      <c r="M82" s="271"/>
      <c r="N82" s="271"/>
      <c r="O82" s="271"/>
      <c r="P82" s="271"/>
      <c r="Q82" s="271"/>
      <c r="R82" s="271"/>
      <c r="S82" s="271"/>
      <c r="T82" s="271"/>
      <c r="U82" s="271"/>
      <c r="V82" s="271"/>
      <c r="W82" s="271"/>
      <c r="X82" s="271"/>
      <c r="Y82" s="271"/>
      <c r="Z82" s="271"/>
      <c r="AA82" s="271"/>
      <c r="AB82" s="271"/>
      <c r="AC82" s="271"/>
      <c r="AD82" s="271"/>
      <c r="AE82" s="271"/>
      <c r="AF82" s="271"/>
      <c r="AG82" s="271"/>
      <c r="AH82" s="271"/>
      <c r="AI82" s="271"/>
      <c r="AJ82" s="271"/>
      <c r="AK82" s="271"/>
      <c r="AL82" s="271"/>
      <c r="AM82" s="271"/>
      <c r="AN82" s="271"/>
      <c r="AO82" s="271"/>
      <c r="AP82" s="271"/>
      <c r="AQ82" s="271"/>
      <c r="AS82" s="34"/>
      <c r="AT82" s="227"/>
      <c r="AU82" s="274" t="s">
        <v>78</v>
      </c>
      <c r="AV82" s="274"/>
      <c r="AW82" s="274"/>
      <c r="AX82" s="274"/>
      <c r="AY82" s="274"/>
      <c r="AZ82" s="274"/>
      <c r="BA82" s="274"/>
      <c r="BB82" s="274"/>
      <c r="BC82" s="274"/>
      <c r="BD82" s="274"/>
      <c r="BE82" s="274"/>
      <c r="BF82" s="274"/>
      <c r="BG82" s="274"/>
      <c r="BH82" s="274"/>
      <c r="BI82" s="228"/>
      <c r="BJ82" s="51"/>
      <c r="BK82" s="178"/>
      <c r="BM82" s="200"/>
    </row>
    <row r="83" spans="1:65" ht="11.25" customHeight="1">
      <c r="B83" s="31"/>
      <c r="C83" s="81" t="s">
        <v>79</v>
      </c>
      <c r="D83" s="33"/>
      <c r="E83" s="34"/>
      <c r="F83" s="271"/>
      <c r="G83" s="271"/>
      <c r="H83" s="271"/>
      <c r="I83" s="271"/>
      <c r="J83" s="271"/>
      <c r="K83" s="271"/>
      <c r="L83" s="271"/>
      <c r="M83" s="271"/>
      <c r="N83" s="271"/>
      <c r="O83" s="271"/>
      <c r="P83" s="271"/>
      <c r="Q83" s="271"/>
      <c r="R83" s="271"/>
      <c r="S83" s="271"/>
      <c r="T83" s="271"/>
      <c r="U83" s="271"/>
      <c r="V83" s="271"/>
      <c r="W83" s="271"/>
      <c r="X83" s="271"/>
      <c r="Y83" s="271"/>
      <c r="Z83" s="271"/>
      <c r="AA83" s="271"/>
      <c r="AB83" s="271"/>
      <c r="AC83" s="271"/>
      <c r="AD83" s="271"/>
      <c r="AE83" s="271"/>
      <c r="AF83" s="271"/>
      <c r="AG83" s="271"/>
      <c r="AH83" s="271"/>
      <c r="AI83" s="271"/>
      <c r="AJ83" s="271"/>
      <c r="AK83" s="271"/>
      <c r="AL83" s="271"/>
      <c r="AM83" s="271"/>
      <c r="AN83" s="271"/>
      <c r="AO83" s="271"/>
      <c r="AP83" s="271"/>
      <c r="AQ83" s="271"/>
      <c r="AS83" s="34"/>
      <c r="AT83" s="227"/>
      <c r="AU83" s="274"/>
      <c r="AV83" s="274"/>
      <c r="AW83" s="274"/>
      <c r="AX83" s="274"/>
      <c r="AY83" s="274"/>
      <c r="AZ83" s="274"/>
      <c r="BA83" s="274"/>
      <c r="BB83" s="274"/>
      <c r="BC83" s="274"/>
      <c r="BD83" s="274"/>
      <c r="BE83" s="274"/>
      <c r="BF83" s="274"/>
      <c r="BG83" s="274"/>
      <c r="BH83" s="274"/>
      <c r="BI83" s="228"/>
      <c r="BJ83" s="51"/>
      <c r="BK83" s="178"/>
      <c r="BM83" s="200"/>
    </row>
    <row r="84" spans="1:65" ht="11.25" customHeight="1" thickBot="1">
      <c r="B84" s="31"/>
      <c r="C84" s="81"/>
      <c r="D84" s="33"/>
      <c r="E84" s="34"/>
      <c r="F84" s="271"/>
      <c r="G84" s="271"/>
      <c r="H84" s="271"/>
      <c r="I84" s="271"/>
      <c r="J84" s="271"/>
      <c r="K84" s="271"/>
      <c r="L84" s="271"/>
      <c r="M84" s="271"/>
      <c r="N84" s="271"/>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71"/>
      <c r="AL84" s="271"/>
      <c r="AM84" s="271"/>
      <c r="AN84" s="271"/>
      <c r="AO84" s="271"/>
      <c r="AP84" s="271"/>
      <c r="AQ84" s="271"/>
      <c r="AS84" s="34"/>
      <c r="AT84" s="229"/>
      <c r="AU84" s="230"/>
      <c r="AV84" s="230"/>
      <c r="AW84" s="230"/>
      <c r="AX84" s="230"/>
      <c r="AY84" s="230"/>
      <c r="AZ84" s="230"/>
      <c r="BA84" s="230"/>
      <c r="BB84" s="230"/>
      <c r="BC84" s="230"/>
      <c r="BD84" s="230"/>
      <c r="BE84" s="230"/>
      <c r="BF84" s="230"/>
      <c r="BG84" s="230"/>
      <c r="BH84" s="230"/>
      <c r="BI84" s="231"/>
      <c r="BJ84" s="51"/>
      <c r="BK84" s="178"/>
      <c r="BM84" s="200"/>
    </row>
    <row r="85" spans="1:65" ht="11.25" customHeight="1">
      <c r="B85" s="31"/>
      <c r="C85" s="81"/>
      <c r="D85" s="33"/>
      <c r="E85" s="34"/>
      <c r="F85" s="271"/>
      <c r="G85" s="271"/>
      <c r="H85" s="271"/>
      <c r="I85" s="271"/>
      <c r="J85" s="271"/>
      <c r="K85" s="271"/>
      <c r="L85" s="271"/>
      <c r="M85" s="271"/>
      <c r="N85" s="271"/>
      <c r="O85" s="271"/>
      <c r="P85" s="271"/>
      <c r="Q85" s="271"/>
      <c r="R85" s="271"/>
      <c r="S85" s="271"/>
      <c r="T85" s="271"/>
      <c r="U85" s="271"/>
      <c r="V85" s="271"/>
      <c r="W85" s="271"/>
      <c r="X85" s="271"/>
      <c r="Y85" s="271"/>
      <c r="Z85" s="271"/>
      <c r="AA85" s="271"/>
      <c r="AB85" s="271"/>
      <c r="AC85" s="271"/>
      <c r="AD85" s="271"/>
      <c r="AE85" s="271"/>
      <c r="AF85" s="271"/>
      <c r="AG85" s="271"/>
      <c r="AH85" s="271"/>
      <c r="AI85" s="271"/>
      <c r="AJ85" s="271"/>
      <c r="AK85" s="271"/>
      <c r="AL85" s="271"/>
      <c r="AM85" s="271"/>
      <c r="AN85" s="271"/>
      <c r="AO85" s="271"/>
      <c r="AP85" s="271"/>
      <c r="AQ85" s="271"/>
      <c r="AS85" s="34"/>
      <c r="AU85" s="51"/>
      <c r="AV85" s="51"/>
      <c r="AW85" s="51"/>
      <c r="AX85" s="51"/>
      <c r="AY85" s="51"/>
      <c r="AZ85" s="51"/>
      <c r="BA85" s="51"/>
      <c r="BB85" s="51"/>
      <c r="BC85" s="51"/>
      <c r="BD85" s="51"/>
      <c r="BE85" s="51"/>
      <c r="BF85" s="51"/>
      <c r="BG85" s="51"/>
      <c r="BH85" s="51"/>
      <c r="BJ85" s="51"/>
      <c r="BK85" s="178"/>
      <c r="BM85" s="200"/>
    </row>
    <row r="86" spans="1:65" ht="11.25" customHeight="1">
      <c r="B86" s="31"/>
      <c r="C86" s="81"/>
      <c r="D86" s="33"/>
      <c r="E86" s="34"/>
      <c r="F86" s="271"/>
      <c r="G86" s="271"/>
      <c r="H86" s="271"/>
      <c r="I86" s="271"/>
      <c r="J86" s="271"/>
      <c r="K86" s="271"/>
      <c r="L86" s="271"/>
      <c r="M86" s="271"/>
      <c r="N86" s="271"/>
      <c r="O86" s="271"/>
      <c r="P86" s="271"/>
      <c r="Q86" s="271"/>
      <c r="R86" s="271"/>
      <c r="S86" s="271"/>
      <c r="T86" s="271"/>
      <c r="U86" s="271"/>
      <c r="V86" s="271"/>
      <c r="W86" s="271"/>
      <c r="X86" s="271"/>
      <c r="Y86" s="271"/>
      <c r="Z86" s="271"/>
      <c r="AA86" s="271"/>
      <c r="AB86" s="271"/>
      <c r="AC86" s="271"/>
      <c r="AD86" s="271"/>
      <c r="AE86" s="271"/>
      <c r="AF86" s="271"/>
      <c r="AG86" s="271"/>
      <c r="AH86" s="271"/>
      <c r="AI86" s="271"/>
      <c r="AJ86" s="271"/>
      <c r="AK86" s="271"/>
      <c r="AL86" s="271"/>
      <c r="AM86" s="271"/>
      <c r="AN86" s="271"/>
      <c r="AO86" s="271"/>
      <c r="AP86" s="271"/>
      <c r="AQ86" s="271"/>
      <c r="AS86" s="34"/>
      <c r="AT86" s="51" t="s">
        <v>66</v>
      </c>
      <c r="AV86" s="51"/>
      <c r="AW86" s="51"/>
      <c r="AX86" s="47" t="s">
        <v>8</v>
      </c>
      <c r="AY86" s="47"/>
      <c r="AZ86" s="47"/>
      <c r="BA86" s="47"/>
      <c r="BB86" s="47"/>
      <c r="BC86" s="47"/>
      <c r="BD86" s="47"/>
      <c r="BE86" s="47"/>
      <c r="BF86" s="47"/>
      <c r="BH86" s="46"/>
      <c r="BI86" s="65" t="s">
        <v>80</v>
      </c>
      <c r="BJ86" s="51"/>
      <c r="BK86" s="178"/>
      <c r="BM86" s="289">
        <v>135</v>
      </c>
    </row>
    <row r="87" spans="1:65" ht="11.25" customHeight="1">
      <c r="B87" s="31"/>
      <c r="C87" s="81"/>
      <c r="D87" s="33"/>
      <c r="E87" s="34"/>
      <c r="F87" s="271"/>
      <c r="G87" s="271"/>
      <c r="H87" s="271"/>
      <c r="I87" s="271"/>
      <c r="J87" s="271"/>
      <c r="K87" s="271"/>
      <c r="L87" s="271"/>
      <c r="M87" s="271"/>
      <c r="N87" s="271"/>
      <c r="O87" s="271"/>
      <c r="P87" s="271"/>
      <c r="Q87" s="271"/>
      <c r="R87" s="271"/>
      <c r="S87" s="271"/>
      <c r="T87" s="271"/>
      <c r="U87" s="271"/>
      <c r="V87" s="271"/>
      <c r="W87" s="271"/>
      <c r="X87" s="271"/>
      <c r="Y87" s="271"/>
      <c r="Z87" s="271"/>
      <c r="AA87" s="271"/>
      <c r="AB87" s="271"/>
      <c r="AC87" s="271"/>
      <c r="AD87" s="271"/>
      <c r="AE87" s="271"/>
      <c r="AF87" s="271"/>
      <c r="AG87" s="271"/>
      <c r="AH87" s="271"/>
      <c r="AI87" s="271"/>
      <c r="AJ87" s="271"/>
      <c r="AK87" s="271"/>
      <c r="AL87" s="271"/>
      <c r="AM87" s="271"/>
      <c r="AN87" s="271"/>
      <c r="AO87" s="271"/>
      <c r="AP87" s="271"/>
      <c r="AQ87" s="271"/>
      <c r="AS87" s="34"/>
      <c r="AT87" s="51" t="s">
        <v>81</v>
      </c>
      <c r="AV87" s="51"/>
      <c r="AW87" s="51"/>
      <c r="AX87" s="47" t="s">
        <v>8</v>
      </c>
      <c r="AY87" s="47"/>
      <c r="AZ87" s="47"/>
      <c r="BA87" s="47"/>
      <c r="BB87" s="47"/>
      <c r="BC87" s="47"/>
      <c r="BD87" s="47"/>
      <c r="BE87" s="47"/>
      <c r="BF87" s="47"/>
      <c r="BH87" s="46"/>
      <c r="BI87" s="65" t="s">
        <v>82</v>
      </c>
      <c r="BJ87" s="51"/>
      <c r="BK87" s="178"/>
      <c r="BM87" s="290"/>
    </row>
    <row r="88" spans="1:65" ht="6" customHeight="1" thickBot="1">
      <c r="B88" s="36"/>
      <c r="C88" s="24"/>
      <c r="D88" s="37"/>
      <c r="E88" s="38"/>
      <c r="F88" s="23"/>
      <c r="G88" s="23"/>
      <c r="H88" s="23"/>
      <c r="I88" s="23"/>
      <c r="J88" s="23"/>
      <c r="K88" s="23"/>
      <c r="L88" s="23"/>
      <c r="M88" s="23"/>
      <c r="N88" s="23"/>
      <c r="O88" s="23"/>
      <c r="P88" s="23"/>
      <c r="Q88" s="23"/>
      <c r="R88" s="23"/>
      <c r="S88" s="23"/>
      <c r="T88" s="23"/>
      <c r="U88" s="23"/>
      <c r="V88" s="23"/>
      <c r="W88" s="23"/>
      <c r="X88" s="23"/>
      <c r="Y88" s="23"/>
      <c r="Z88" s="23"/>
      <c r="AA88" s="128"/>
      <c r="AB88" s="128"/>
      <c r="AC88" s="128"/>
      <c r="AD88" s="128"/>
      <c r="AE88" s="128"/>
      <c r="AF88" s="128"/>
      <c r="AG88" s="128"/>
      <c r="AH88" s="128"/>
      <c r="AI88" s="128"/>
      <c r="AJ88" s="128"/>
      <c r="AK88" s="128"/>
      <c r="AL88" s="128"/>
      <c r="AM88" s="128"/>
      <c r="AN88" s="128"/>
      <c r="AO88" s="128"/>
      <c r="AP88" s="128"/>
      <c r="AQ88" s="128"/>
      <c r="AR88" s="128"/>
      <c r="AS88" s="38"/>
      <c r="AT88" s="23"/>
      <c r="AU88" s="23"/>
      <c r="AV88" s="23"/>
      <c r="AW88" s="23"/>
      <c r="AX88" s="23"/>
      <c r="AY88" s="23"/>
      <c r="AZ88" s="23"/>
      <c r="BA88" s="23"/>
      <c r="BB88" s="23"/>
      <c r="BC88" s="23"/>
      <c r="BD88" s="23"/>
      <c r="BE88" s="23"/>
      <c r="BF88" s="23"/>
      <c r="BG88" s="23"/>
      <c r="BH88" s="23"/>
      <c r="BI88" s="23"/>
      <c r="BJ88" s="23"/>
      <c r="BK88" s="180"/>
      <c r="BL88" s="128"/>
      <c r="BM88" s="199"/>
    </row>
    <row r="89" spans="1:65" ht="6" customHeight="1">
      <c r="A89" s="35"/>
      <c r="B89" s="138"/>
      <c r="C89" s="27"/>
      <c r="D89" s="39"/>
      <c r="E89" s="29"/>
      <c r="F89" s="30"/>
      <c r="G89" s="30"/>
      <c r="H89" s="30"/>
      <c r="I89" s="30"/>
      <c r="J89" s="30"/>
      <c r="K89" s="30"/>
      <c r="L89" s="30"/>
      <c r="M89" s="30"/>
      <c r="N89" s="30"/>
      <c r="O89" s="30"/>
      <c r="P89" s="30"/>
      <c r="Q89" s="30"/>
      <c r="R89" s="30"/>
      <c r="S89" s="30"/>
      <c r="T89" s="30"/>
      <c r="U89" s="30"/>
      <c r="V89" s="30"/>
      <c r="W89" s="30"/>
      <c r="X89" s="30"/>
      <c r="Y89" s="127"/>
      <c r="Z89" s="127"/>
      <c r="AA89" s="127"/>
      <c r="AB89" s="127"/>
      <c r="AC89" s="127"/>
      <c r="AD89" s="127"/>
      <c r="AE89" s="127"/>
      <c r="AF89" s="127"/>
      <c r="AG89" s="127"/>
      <c r="AH89" s="127"/>
      <c r="AI89" s="127"/>
      <c r="AJ89" s="127"/>
      <c r="AK89" s="127"/>
      <c r="AL89" s="127"/>
      <c r="AM89" s="127"/>
      <c r="AN89" s="127"/>
      <c r="AO89" s="127"/>
      <c r="AP89" s="127"/>
      <c r="AQ89" s="127"/>
      <c r="AR89" s="127"/>
      <c r="AS89" s="29"/>
      <c r="AT89" s="30"/>
      <c r="AU89" s="30"/>
      <c r="AV89" s="30"/>
      <c r="AW89" s="30"/>
      <c r="AX89" s="30"/>
      <c r="AY89" s="30"/>
      <c r="AZ89" s="30"/>
      <c r="BA89" s="30"/>
      <c r="BB89" s="30"/>
      <c r="BC89" s="30"/>
      <c r="BD89" s="30"/>
      <c r="BE89" s="30"/>
      <c r="BF89" s="30"/>
      <c r="BG89" s="30"/>
      <c r="BH89" s="30"/>
      <c r="BI89" s="30"/>
      <c r="BJ89" s="30"/>
      <c r="BK89" s="183"/>
      <c r="BL89" s="127"/>
      <c r="BM89" s="134"/>
    </row>
    <row r="90" spans="1:65" ht="11.25" customHeight="1">
      <c r="A90" s="35"/>
      <c r="B90" s="32"/>
      <c r="C90" s="32">
        <v>124</v>
      </c>
      <c r="D90" s="41"/>
      <c r="E90" s="157"/>
      <c r="F90" s="271" t="s">
        <v>83</v>
      </c>
      <c r="G90" s="271"/>
      <c r="H90" s="271"/>
      <c r="I90" s="271"/>
      <c r="J90" s="271"/>
      <c r="K90" s="271"/>
      <c r="L90" s="271"/>
      <c r="M90" s="271"/>
      <c r="N90" s="271"/>
      <c r="O90" s="271"/>
      <c r="P90" s="271"/>
      <c r="Q90" s="271"/>
      <c r="R90" s="271"/>
      <c r="S90" s="271"/>
      <c r="T90" s="271"/>
      <c r="U90" s="271"/>
      <c r="V90" s="271"/>
      <c r="W90" s="271"/>
      <c r="X90" s="271"/>
      <c r="Y90" s="271"/>
      <c r="Z90" s="271"/>
      <c r="AA90" s="271"/>
      <c r="AB90" s="271"/>
      <c r="AC90" s="271"/>
      <c r="AD90" s="271"/>
      <c r="AE90" s="271"/>
      <c r="AF90" s="271"/>
      <c r="AG90" s="271"/>
      <c r="AH90" s="271"/>
      <c r="AI90" s="271"/>
      <c r="AJ90" s="271"/>
      <c r="AK90" s="271"/>
      <c r="AL90" s="271"/>
      <c r="AM90" s="271"/>
      <c r="AN90" s="271"/>
      <c r="AO90" s="271"/>
      <c r="AP90" s="271"/>
      <c r="AQ90" s="271"/>
      <c r="AR90" s="232"/>
      <c r="AS90" s="34"/>
      <c r="AT90" t="s">
        <v>84</v>
      </c>
      <c r="BC90" s="47"/>
      <c r="BD90" s="47" t="s">
        <v>8</v>
      </c>
      <c r="BE90" s="47"/>
      <c r="BF90" s="47"/>
      <c r="BG90" s="47"/>
      <c r="BH90" s="47"/>
      <c r="BI90" s="124" t="s">
        <v>65</v>
      </c>
      <c r="BJ90" s="51"/>
      <c r="BK90" s="178"/>
      <c r="BM90" s="136"/>
    </row>
    <row r="91" spans="1:65" ht="11.25" customHeight="1">
      <c r="A91" s="35"/>
      <c r="B91" s="67"/>
      <c r="D91" s="41"/>
      <c r="E91" s="157"/>
      <c r="F91" s="271"/>
      <c r="G91" s="271"/>
      <c r="H91" s="271"/>
      <c r="I91" s="271"/>
      <c r="J91" s="271"/>
      <c r="K91" s="271"/>
      <c r="L91" s="271"/>
      <c r="M91" s="271"/>
      <c r="N91" s="271"/>
      <c r="O91" s="271"/>
      <c r="P91" s="271"/>
      <c r="Q91" s="271"/>
      <c r="R91" s="271"/>
      <c r="S91" s="271"/>
      <c r="T91" s="271"/>
      <c r="U91" s="271"/>
      <c r="V91" s="271"/>
      <c r="W91" s="271"/>
      <c r="X91" s="271"/>
      <c r="Y91" s="271"/>
      <c r="Z91" s="271"/>
      <c r="AA91" s="271"/>
      <c r="AB91" s="271"/>
      <c r="AC91" s="271"/>
      <c r="AD91" s="271"/>
      <c r="AE91" s="271"/>
      <c r="AF91" s="271"/>
      <c r="AG91" s="271"/>
      <c r="AH91" s="271"/>
      <c r="AI91" s="271"/>
      <c r="AJ91" s="271"/>
      <c r="AK91" s="271"/>
      <c r="AL91" s="271"/>
      <c r="AM91" s="271"/>
      <c r="AN91" s="271"/>
      <c r="AO91" s="271"/>
      <c r="AP91" s="271"/>
      <c r="AQ91" s="271"/>
      <c r="AR91" s="232"/>
      <c r="AS91" s="34"/>
      <c r="AT91" t="s">
        <v>85</v>
      </c>
      <c r="BC91" s="47"/>
      <c r="BD91" s="47" t="s">
        <v>8</v>
      </c>
      <c r="BE91" s="47"/>
      <c r="BF91" s="47"/>
      <c r="BG91" s="47"/>
      <c r="BH91" s="47"/>
      <c r="BI91" s="124" t="s">
        <v>67</v>
      </c>
      <c r="BJ91" s="51"/>
      <c r="BK91" s="178"/>
      <c r="BM91" s="136"/>
    </row>
    <row r="92" spans="1:65" ht="6" customHeight="1">
      <c r="A92" s="35"/>
      <c r="B92" s="81"/>
      <c r="C92" s="81"/>
      <c r="D92" s="41"/>
      <c r="E92" s="151"/>
      <c r="F92" s="271"/>
      <c r="G92" s="271"/>
      <c r="H92" s="271"/>
      <c r="I92" s="271"/>
      <c r="J92" s="271"/>
      <c r="K92" s="271"/>
      <c r="L92" s="271"/>
      <c r="M92" s="271"/>
      <c r="N92" s="271"/>
      <c r="O92" s="271"/>
      <c r="P92" s="271"/>
      <c r="Q92" s="271"/>
      <c r="R92" s="271"/>
      <c r="S92" s="271"/>
      <c r="T92" s="271"/>
      <c r="U92" s="271"/>
      <c r="V92" s="271"/>
      <c r="W92" s="271"/>
      <c r="X92" s="271"/>
      <c r="Y92" s="271"/>
      <c r="Z92" s="271"/>
      <c r="AA92" s="271"/>
      <c r="AB92" s="271"/>
      <c r="AC92" s="271"/>
      <c r="AD92" s="271"/>
      <c r="AE92" s="271"/>
      <c r="AF92" s="271"/>
      <c r="AG92" s="271"/>
      <c r="AH92" s="271"/>
      <c r="AI92" s="271"/>
      <c r="AJ92" s="271"/>
      <c r="AK92" s="271"/>
      <c r="AL92" s="271"/>
      <c r="AM92" s="271"/>
      <c r="AN92" s="271"/>
      <c r="AO92" s="271"/>
      <c r="AP92" s="271"/>
      <c r="AQ92" s="271"/>
      <c r="AR92" s="232"/>
      <c r="AS92" s="34"/>
      <c r="AT92" s="51"/>
      <c r="AV92" s="51"/>
      <c r="AW92" s="51"/>
      <c r="AX92" s="51"/>
      <c r="AY92" s="51"/>
      <c r="AZ92" s="51"/>
      <c r="BA92" s="51"/>
      <c r="BB92" s="51"/>
      <c r="BC92" s="51"/>
      <c r="BD92" s="52"/>
      <c r="BE92" s="52"/>
      <c r="BF92" s="52"/>
      <c r="BG92" s="52"/>
      <c r="BH92" s="52"/>
      <c r="BI92" s="51"/>
      <c r="BJ92" s="51"/>
      <c r="BK92" s="178"/>
      <c r="BM92" s="184"/>
    </row>
    <row r="93" spans="1:65" ht="11.25" customHeight="1">
      <c r="A93" s="35"/>
      <c r="B93" s="81"/>
      <c r="C93" s="81"/>
      <c r="D93" s="41"/>
      <c r="E93" s="151"/>
      <c r="F93" s="271"/>
      <c r="G93" s="271"/>
      <c r="H93" s="271"/>
      <c r="I93" s="271"/>
      <c r="J93" s="271"/>
      <c r="K93" s="271"/>
      <c r="L93" s="271"/>
      <c r="M93" s="271"/>
      <c r="N93" s="271"/>
      <c r="O93" s="271"/>
      <c r="P93" s="271"/>
      <c r="Q93" s="271"/>
      <c r="R93" s="271"/>
      <c r="S93" s="271"/>
      <c r="T93" s="271"/>
      <c r="U93" s="271"/>
      <c r="V93" s="271"/>
      <c r="W93" s="271"/>
      <c r="X93" s="271"/>
      <c r="Y93" s="271"/>
      <c r="Z93" s="271"/>
      <c r="AA93" s="271"/>
      <c r="AB93" s="271"/>
      <c r="AC93" s="271"/>
      <c r="AD93" s="271"/>
      <c r="AE93" s="271"/>
      <c r="AF93" s="271"/>
      <c r="AG93" s="271"/>
      <c r="AH93" s="271"/>
      <c r="AI93" s="271"/>
      <c r="AJ93" s="271"/>
      <c r="AK93" s="271"/>
      <c r="AL93" s="271"/>
      <c r="AM93" s="271"/>
      <c r="AN93" s="271"/>
      <c r="AO93" s="271"/>
      <c r="AP93" s="271"/>
      <c r="AQ93" s="271"/>
      <c r="AR93" s="232"/>
      <c r="AS93" s="34"/>
      <c r="AT93" s="51" t="s">
        <v>86</v>
      </c>
      <c r="AU93" s="66"/>
      <c r="AV93" s="51"/>
      <c r="AW93" s="51"/>
      <c r="AX93" s="46"/>
      <c r="AY93" s="46"/>
      <c r="AZ93" s="54"/>
      <c r="BB93" s="46" t="s">
        <v>8</v>
      </c>
      <c r="BC93" s="46"/>
      <c r="BD93" s="46"/>
      <c r="BE93" s="54"/>
      <c r="BF93" s="47"/>
      <c r="BG93" s="47"/>
      <c r="BH93" s="46"/>
      <c r="BI93" s="40" t="s">
        <v>87</v>
      </c>
      <c r="BJ93" s="51"/>
      <c r="BK93" s="178"/>
      <c r="BM93" s="233">
        <v>135</v>
      </c>
    </row>
    <row r="94" spans="1:65" ht="11.25" customHeight="1">
      <c r="A94" s="35"/>
      <c r="B94" s="81"/>
      <c r="C94" s="81"/>
      <c r="D94" s="41"/>
      <c r="E94" s="151"/>
      <c r="F94" s="271"/>
      <c r="G94" s="271"/>
      <c r="H94" s="271"/>
      <c r="I94" s="271"/>
      <c r="J94" s="271"/>
      <c r="K94" s="271"/>
      <c r="L94" s="271"/>
      <c r="M94" s="271"/>
      <c r="N94" s="271"/>
      <c r="O94" s="271"/>
      <c r="P94" s="271"/>
      <c r="Q94" s="271"/>
      <c r="R94" s="271"/>
      <c r="S94" s="271"/>
      <c r="T94" s="271"/>
      <c r="U94" s="271"/>
      <c r="V94" s="271"/>
      <c r="W94" s="271"/>
      <c r="X94" s="271"/>
      <c r="Y94" s="271"/>
      <c r="Z94" s="271"/>
      <c r="AA94" s="271"/>
      <c r="AB94" s="271"/>
      <c r="AC94" s="271"/>
      <c r="AD94" s="271"/>
      <c r="AE94" s="271"/>
      <c r="AF94" s="271"/>
      <c r="AG94" s="271"/>
      <c r="AH94" s="271"/>
      <c r="AI94" s="271"/>
      <c r="AJ94" s="271"/>
      <c r="AK94" s="271"/>
      <c r="AL94" s="271"/>
      <c r="AM94" s="271"/>
      <c r="AN94" s="271"/>
      <c r="AO94" s="271"/>
      <c r="AP94" s="271"/>
      <c r="AQ94" s="271"/>
      <c r="AR94" s="232"/>
      <c r="AS94" s="34"/>
      <c r="AT94" s="51" t="s">
        <v>66</v>
      </c>
      <c r="AU94" s="66"/>
      <c r="AV94" s="51"/>
      <c r="AW94" s="51"/>
      <c r="AX94" s="46" t="s">
        <v>8</v>
      </c>
      <c r="AY94" s="46"/>
      <c r="AZ94" s="46"/>
      <c r="BA94" s="46"/>
      <c r="BB94" s="46"/>
      <c r="BC94" s="46"/>
      <c r="BD94" s="46"/>
      <c r="BE94" s="54"/>
      <c r="BF94" s="47"/>
      <c r="BG94" s="47"/>
      <c r="BH94" s="46"/>
      <c r="BI94" s="40" t="s">
        <v>88</v>
      </c>
      <c r="BJ94" s="51"/>
      <c r="BK94" s="178"/>
      <c r="BM94" s="184"/>
    </row>
    <row r="95" spans="1:65" ht="11.25" customHeight="1">
      <c r="A95" s="35"/>
      <c r="B95" s="81"/>
      <c r="C95" s="81"/>
      <c r="D95" s="41"/>
      <c r="E95" s="151"/>
      <c r="F95" s="271"/>
      <c r="G95" s="271"/>
      <c r="H95" s="271"/>
      <c r="I95" s="271"/>
      <c r="J95" s="271"/>
      <c r="K95" s="271"/>
      <c r="L95" s="271"/>
      <c r="M95" s="271"/>
      <c r="N95" s="271"/>
      <c r="O95" s="271"/>
      <c r="P95" s="271"/>
      <c r="Q95" s="271"/>
      <c r="R95" s="271"/>
      <c r="S95" s="271"/>
      <c r="T95" s="271"/>
      <c r="U95" s="271"/>
      <c r="V95" s="271"/>
      <c r="W95" s="271"/>
      <c r="X95" s="271"/>
      <c r="Y95" s="271"/>
      <c r="Z95" s="271"/>
      <c r="AA95" s="271"/>
      <c r="AB95" s="271"/>
      <c r="AC95" s="271"/>
      <c r="AD95" s="271"/>
      <c r="AE95" s="271"/>
      <c r="AF95" s="271"/>
      <c r="AG95" s="271"/>
      <c r="AH95" s="271"/>
      <c r="AI95" s="271"/>
      <c r="AJ95" s="271"/>
      <c r="AK95" s="271"/>
      <c r="AL95" s="271"/>
      <c r="AM95" s="271"/>
      <c r="AN95" s="271"/>
      <c r="AO95" s="271"/>
      <c r="AP95" s="271"/>
      <c r="AQ95" s="271"/>
      <c r="AR95" s="232"/>
      <c r="AS95" s="34"/>
      <c r="AT95" s="51" t="s">
        <v>81</v>
      </c>
      <c r="AU95" s="66"/>
      <c r="AV95" s="51"/>
      <c r="AW95" s="51"/>
      <c r="AX95" s="46" t="s">
        <v>8</v>
      </c>
      <c r="AY95" s="46"/>
      <c r="AZ95" s="46"/>
      <c r="BA95" s="46"/>
      <c r="BB95" s="46"/>
      <c r="BC95" s="46"/>
      <c r="BD95" s="46"/>
      <c r="BE95" s="54"/>
      <c r="BF95" s="46"/>
      <c r="BG95" s="46"/>
      <c r="BH95" s="46"/>
      <c r="BI95" s="40" t="s">
        <v>89</v>
      </c>
      <c r="BJ95" s="51"/>
      <c r="BK95" s="178"/>
      <c r="BM95" s="184"/>
    </row>
    <row r="96" spans="1:65" ht="6" customHeight="1" thickBot="1">
      <c r="A96" s="35"/>
      <c r="B96" s="24"/>
      <c r="C96" s="24"/>
      <c r="D96" s="42"/>
      <c r="E96" s="38"/>
      <c r="F96" s="23"/>
      <c r="G96" s="23"/>
      <c r="H96" s="23"/>
      <c r="I96" s="23"/>
      <c r="J96" s="23"/>
      <c r="K96" s="23"/>
      <c r="L96" s="23"/>
      <c r="M96" s="23"/>
      <c r="N96" s="23"/>
      <c r="O96" s="23"/>
      <c r="P96" s="23"/>
      <c r="Q96" s="23"/>
      <c r="R96" s="23"/>
      <c r="S96" s="23"/>
      <c r="T96" s="23"/>
      <c r="U96" s="23"/>
      <c r="V96" s="23"/>
      <c r="W96" s="23"/>
      <c r="X96" s="23"/>
      <c r="Y96" s="128"/>
      <c r="Z96" s="128"/>
      <c r="AA96" s="128"/>
      <c r="AB96" s="128"/>
      <c r="AC96" s="128"/>
      <c r="AD96" s="128"/>
      <c r="AE96" s="128"/>
      <c r="AF96" s="128"/>
      <c r="AG96" s="128"/>
      <c r="AH96" s="128"/>
      <c r="AI96" s="128"/>
      <c r="AJ96" s="128"/>
      <c r="AK96" s="128"/>
      <c r="AL96" s="128"/>
      <c r="AM96" s="128"/>
      <c r="AN96" s="128"/>
      <c r="AO96" s="128"/>
      <c r="AP96" s="128"/>
      <c r="AQ96" s="128"/>
      <c r="AR96" s="128"/>
      <c r="AS96" s="38"/>
      <c r="AT96" s="23"/>
      <c r="AU96" s="23"/>
      <c r="AV96" s="23"/>
      <c r="AW96" s="23"/>
      <c r="AX96" s="23"/>
      <c r="AY96" s="23"/>
      <c r="AZ96" s="23"/>
      <c r="BA96" s="23"/>
      <c r="BB96" s="23"/>
      <c r="BC96" s="23"/>
      <c r="BD96" s="23"/>
      <c r="BE96" s="23"/>
      <c r="BF96" s="23"/>
      <c r="BG96" s="23"/>
      <c r="BH96" s="23"/>
      <c r="BI96" s="23"/>
      <c r="BJ96" s="23"/>
      <c r="BK96" s="186"/>
      <c r="BL96" s="131"/>
      <c r="BM96" s="137"/>
    </row>
    <row r="97" spans="2:71" ht="6" customHeight="1">
      <c r="B97" s="206"/>
      <c r="C97" s="207"/>
      <c r="D97" s="208"/>
      <c r="E97" s="34"/>
      <c r="F97" s="57"/>
      <c r="G97" s="57"/>
      <c r="H97" s="57"/>
      <c r="I97" s="57"/>
      <c r="J97" s="57"/>
      <c r="K97" s="57"/>
      <c r="L97" s="57"/>
      <c r="M97" s="57"/>
      <c r="N97" s="57"/>
      <c r="O97" s="57"/>
      <c r="P97" s="57"/>
      <c r="Q97" s="57"/>
      <c r="R97" s="57"/>
      <c r="S97" s="57"/>
      <c r="T97" s="57"/>
      <c r="U97" s="57"/>
      <c r="V97" s="57"/>
      <c r="W97" s="57"/>
      <c r="X97" s="57"/>
      <c r="Y97" s="57"/>
      <c r="Z97" s="57"/>
      <c r="AA97" s="139"/>
      <c r="AB97" s="139"/>
      <c r="AC97" s="139"/>
      <c r="AD97" s="139"/>
      <c r="AE97" s="139"/>
      <c r="AF97" s="139"/>
      <c r="AG97" s="139"/>
      <c r="AH97" s="139"/>
      <c r="AI97" s="139"/>
      <c r="AJ97" s="139"/>
      <c r="AK97" s="139"/>
      <c r="AL97" s="139"/>
      <c r="AM97" s="139"/>
      <c r="AN97" s="139"/>
      <c r="AO97" s="139"/>
      <c r="AP97" s="139"/>
      <c r="AQ97" s="139"/>
      <c r="AR97" s="139"/>
      <c r="AS97" s="44"/>
      <c r="AT97" s="57"/>
      <c r="AU97" s="57"/>
      <c r="AV97" s="57"/>
      <c r="AW97" s="57"/>
      <c r="AX97" s="57"/>
      <c r="AY97" s="57"/>
      <c r="AZ97" s="57"/>
      <c r="BA97" s="57"/>
      <c r="BB97" s="57"/>
      <c r="BC97" s="57"/>
      <c r="BD97" s="57"/>
      <c r="BE97" s="57"/>
      <c r="BF97" s="57"/>
      <c r="BG97" s="57"/>
      <c r="BH97" s="57"/>
      <c r="BI97" s="57"/>
      <c r="BJ97" s="57"/>
      <c r="BK97" s="209"/>
      <c r="BL97" s="139"/>
      <c r="BM97" s="210"/>
      <c r="BS97" s="123"/>
    </row>
    <row r="98" spans="2:71" ht="11.25" customHeight="1">
      <c r="B98" s="31"/>
      <c r="C98" s="144">
        <v>125</v>
      </c>
      <c r="D98" s="33"/>
      <c r="E98" s="34"/>
      <c r="F98" s="275" t="str">
        <f ca="1">VLOOKUP(INDIRECT(ADDRESS(ROW(),COLUMN()-3)),INDIRECT("translations[[Question Num]:["&amp; Language_Selected &amp;"]]"),MATCH(Language_Selected,Language_Options,0)+1,FALSE)</f>
        <v xml:space="preserve"> Est-ce que {NOM D'ENFANT} souffre d'une des maladies suivantes ou présente un ou des symptômes suivants :</v>
      </c>
      <c r="G98" s="275"/>
      <c r="H98" s="275"/>
      <c r="I98" s="275"/>
      <c r="J98" s="275"/>
      <c r="K98" s="275"/>
      <c r="L98" s="275"/>
      <c r="M98" s="275"/>
      <c r="N98" s="275"/>
      <c r="O98" s="275"/>
      <c r="P98" s="275"/>
      <c r="Q98" s="275"/>
      <c r="R98" s="275"/>
      <c r="S98" s="275"/>
      <c r="T98" s="275"/>
      <c r="U98" s="275"/>
      <c r="V98" s="275"/>
      <c r="W98" s="275"/>
      <c r="X98" s="275"/>
      <c r="Y98" s="275"/>
      <c r="Z98" s="275"/>
      <c r="AA98" s="275"/>
      <c r="AB98" s="275"/>
      <c r="AC98" s="275"/>
      <c r="AD98" s="275"/>
      <c r="AE98" s="275"/>
      <c r="AF98" s="275"/>
      <c r="AG98" s="275"/>
      <c r="AH98" s="275"/>
      <c r="AI98" s="275"/>
      <c r="AJ98" s="275"/>
      <c r="AK98" s="275"/>
      <c r="AL98" s="275"/>
      <c r="AM98" s="275"/>
      <c r="AN98" s="275"/>
      <c r="AO98" s="275"/>
      <c r="AP98" s="275"/>
      <c r="AQ98" s="275"/>
      <c r="AS98" s="34"/>
      <c r="AT98" s="51"/>
      <c r="AU98" s="51"/>
      <c r="AV98" s="51"/>
      <c r="AW98" s="51"/>
      <c r="AX98" s="51"/>
      <c r="AY98" s="51"/>
      <c r="AZ98" s="51"/>
      <c r="BA98" s="51"/>
      <c r="BB98" s="51"/>
      <c r="BC98" s="51"/>
      <c r="BD98" s="32"/>
      <c r="BE98" s="276" t="s">
        <v>90</v>
      </c>
      <c r="BF98" s="276"/>
      <c r="BG98" s="276"/>
      <c r="BH98" s="270" t="s">
        <v>91</v>
      </c>
      <c r="BI98" s="270"/>
      <c r="BJ98" s="277"/>
      <c r="BK98" s="32"/>
      <c r="BL98" s="32"/>
      <c r="BM98" s="200"/>
    </row>
    <row r="99" spans="2:71" ht="11.25" customHeight="1">
      <c r="B99" s="31"/>
      <c r="D99" s="33"/>
      <c r="E99" s="34"/>
      <c r="F99" s="234" t="s">
        <v>92</v>
      </c>
      <c r="G99" s="275" t="str">
        <f ca="1">VLOOKUP(CONCATENATE($C$98&amp;INDIRECT(ADDRESS(ROW(),COLUMN()-1))),INDIRECT("translations[[Question Num]:["&amp; Language_Selected &amp;"]]"),MATCH(Language_Selected,Language_Options,0)+1,FALSE)</f>
        <v>Prostration, c'est-à-dire un état de faiblesse extrême?</v>
      </c>
      <c r="H99" s="275"/>
      <c r="I99" s="275"/>
      <c r="J99" s="275"/>
      <c r="K99" s="275"/>
      <c r="L99" s="275"/>
      <c r="M99" s="275"/>
      <c r="N99" s="275"/>
      <c r="O99" s="275"/>
      <c r="P99" s="275"/>
      <c r="Q99" s="275"/>
      <c r="R99" s="275"/>
      <c r="S99" s="275"/>
      <c r="T99" s="275"/>
      <c r="U99" s="275"/>
      <c r="V99" s="275"/>
      <c r="W99" s="275"/>
      <c r="X99" s="275"/>
      <c r="Y99" s="275"/>
      <c r="Z99" s="275"/>
      <c r="AA99" s="275"/>
      <c r="AB99" s="275"/>
      <c r="AC99" s="275"/>
      <c r="AD99" s="275"/>
      <c r="AE99" s="275"/>
      <c r="AF99" s="275"/>
      <c r="AG99" s="275"/>
      <c r="AH99" s="275"/>
      <c r="AI99" s="275"/>
      <c r="AJ99" s="275"/>
      <c r="AK99" s="275"/>
      <c r="AL99" s="275"/>
      <c r="AM99" s="275"/>
      <c r="AN99" s="275"/>
      <c r="AO99" s="275"/>
      <c r="AP99" s="275"/>
      <c r="AQ99" s="275"/>
      <c r="AS99" s="34"/>
      <c r="AT99" s="243" t="s">
        <v>93</v>
      </c>
      <c r="AV99" s="51"/>
      <c r="BB99" s="47"/>
      <c r="BC99" s="47" t="s">
        <v>8</v>
      </c>
      <c r="BD99" s="47"/>
      <c r="BE99" s="47"/>
      <c r="BF99" s="124" t="s">
        <v>65</v>
      </c>
      <c r="BI99" s="124" t="s">
        <v>67</v>
      </c>
      <c r="BJ99" s="177"/>
      <c r="BK99" s="178"/>
      <c r="BM99" s="200"/>
    </row>
    <row r="100" spans="2:71" ht="11.25" customHeight="1">
      <c r="B100" s="31"/>
      <c r="D100" s="33"/>
      <c r="E100" s="34"/>
      <c r="F100" s="234" t="s">
        <v>94</v>
      </c>
      <c r="G100" s="275" t="str">
        <f ca="1">VLOOKUP(CONCATENATE($C$98&amp;INDIRECT(ADDRESS(ROW(),COLUMN()-1))),INDIRECT("translations[[Question Num]:["&amp; Language_Selected &amp;"]]"),MATCH(Language_Selected,Language_Options,0)+1,FALSE)</f>
        <v>Problèmes cardiaques?</v>
      </c>
      <c r="H100" s="275"/>
      <c r="I100" s="275"/>
      <c r="J100" s="275"/>
      <c r="K100" s="275"/>
      <c r="L100" s="275"/>
      <c r="M100" s="275"/>
      <c r="N100" s="275"/>
      <c r="O100" s="275"/>
      <c r="P100" s="275"/>
      <c r="Q100" s="275"/>
      <c r="R100" s="275"/>
      <c r="S100" s="275"/>
      <c r="T100" s="275"/>
      <c r="U100" s="275"/>
      <c r="V100" s="275"/>
      <c r="W100" s="275"/>
      <c r="X100" s="275"/>
      <c r="Y100" s="275"/>
      <c r="Z100" s="275"/>
      <c r="AA100" s="275"/>
      <c r="AB100" s="275"/>
      <c r="AC100" s="275"/>
      <c r="AD100" s="275"/>
      <c r="AE100" s="275"/>
      <c r="AF100" s="275"/>
      <c r="AG100" s="275"/>
      <c r="AH100" s="275"/>
      <c r="AI100" s="275"/>
      <c r="AJ100" s="275"/>
      <c r="AK100" s="275"/>
      <c r="AL100" s="275"/>
      <c r="AM100" s="275"/>
      <c r="AN100" s="275"/>
      <c r="AO100" s="275"/>
      <c r="AP100" s="275"/>
      <c r="AQ100" s="275"/>
      <c r="AS100" s="34"/>
      <c r="AT100" t="s">
        <v>95</v>
      </c>
      <c r="BJ100" s="177"/>
      <c r="BK100" s="178"/>
      <c r="BM100" s="200"/>
    </row>
    <row r="101" spans="2:71" ht="11.25" customHeight="1">
      <c r="B101" s="31"/>
      <c r="D101" s="33"/>
      <c r="E101" s="34"/>
      <c r="F101" s="23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4"/>
      <c r="AJ101" s="154"/>
      <c r="AK101" s="154"/>
      <c r="AL101" s="154"/>
      <c r="AM101" s="154"/>
      <c r="AN101" s="154"/>
      <c r="AO101" s="154"/>
      <c r="AP101" s="154"/>
      <c r="AQ101" s="154"/>
      <c r="AS101" s="34"/>
      <c r="AV101" t="s">
        <v>96</v>
      </c>
      <c r="BC101" s="47" t="s">
        <v>8</v>
      </c>
      <c r="BD101" s="47"/>
      <c r="BE101" s="47"/>
      <c r="BF101" s="124" t="s">
        <v>65</v>
      </c>
      <c r="BI101" s="124" t="s">
        <v>67</v>
      </c>
      <c r="BJ101" s="177"/>
      <c r="BK101" s="178"/>
      <c r="BM101" s="200"/>
    </row>
    <row r="102" spans="2:71" ht="11.25" customHeight="1">
      <c r="B102" s="31"/>
      <c r="C102" s="81"/>
      <c r="D102" s="33"/>
      <c r="E102" s="34"/>
      <c r="F102" s="234" t="s">
        <v>97</v>
      </c>
      <c r="G102" s="275" t="str">
        <f t="shared" ref="G102:G107" ca="1" si="0">VLOOKUP(CONCATENATE($C$98&amp;INDIRECT(ADDRESS(ROW(),COLUMN()-1))),INDIRECT("translations[[Question Num]:["&amp; Language_Selected &amp;"]]"),MATCH(Language_Selected,Language_Options,0)+1,FALSE)</f>
        <v>Perte de conscience?</v>
      </c>
      <c r="H102" s="275"/>
      <c r="I102" s="275"/>
      <c r="J102" s="275"/>
      <c r="K102" s="275"/>
      <c r="L102" s="275"/>
      <c r="M102" s="275"/>
      <c r="N102" s="275"/>
      <c r="O102" s="275"/>
      <c r="P102" s="275"/>
      <c r="Q102" s="275"/>
      <c r="R102" s="275"/>
      <c r="S102" s="275"/>
      <c r="T102" s="275"/>
      <c r="U102" s="275"/>
      <c r="V102" s="275"/>
      <c r="W102" s="275"/>
      <c r="X102" s="275"/>
      <c r="Y102" s="275"/>
      <c r="Z102" s="275"/>
      <c r="AA102" s="275"/>
      <c r="AB102" s="275"/>
      <c r="AC102" s="275"/>
      <c r="AD102" s="275"/>
      <c r="AE102" s="275"/>
      <c r="AF102" s="275"/>
      <c r="AG102" s="275"/>
      <c r="AH102" s="275"/>
      <c r="AI102" s="275"/>
      <c r="AJ102" s="275"/>
      <c r="AK102" s="275"/>
      <c r="AL102" s="275"/>
      <c r="AM102" s="275"/>
      <c r="AN102" s="275"/>
      <c r="AO102" s="275"/>
      <c r="AP102" s="275"/>
      <c r="AQ102" s="275"/>
      <c r="AS102" s="34"/>
      <c r="AT102" t="s">
        <v>98</v>
      </c>
      <c r="BF102" s="124" t="s">
        <v>65</v>
      </c>
      <c r="BI102" s="124" t="s">
        <v>67</v>
      </c>
      <c r="BJ102" s="177"/>
      <c r="BK102" s="178"/>
      <c r="BM102" s="200"/>
    </row>
    <row r="103" spans="2:71" ht="11.25" customHeight="1">
      <c r="B103" s="31"/>
      <c r="C103" s="81"/>
      <c r="D103" s="33"/>
      <c r="E103" s="34"/>
      <c r="F103" s="234" t="s">
        <v>99</v>
      </c>
      <c r="G103" s="275" t="str">
        <f t="shared" ca="1" si="0"/>
        <v>Respiration difficile ou rapide  ?</v>
      </c>
      <c r="H103" s="275"/>
      <c r="I103" s="275"/>
      <c r="J103" s="275"/>
      <c r="K103" s="275"/>
      <c r="L103" s="275"/>
      <c r="M103" s="275"/>
      <c r="N103" s="275"/>
      <c r="O103" s="275"/>
      <c r="P103" s="275"/>
      <c r="Q103" s="275"/>
      <c r="R103" s="275"/>
      <c r="S103" s="275"/>
      <c r="T103" s="275"/>
      <c r="U103" s="275"/>
      <c r="V103" s="275"/>
      <c r="W103" s="275"/>
      <c r="X103" s="275"/>
      <c r="Y103" s="275"/>
      <c r="Z103" s="275"/>
      <c r="AA103" s="275"/>
      <c r="AB103" s="275"/>
      <c r="AC103" s="275"/>
      <c r="AD103" s="275"/>
      <c r="AE103" s="275"/>
      <c r="AF103" s="275"/>
      <c r="AG103" s="275"/>
      <c r="AH103" s="275"/>
      <c r="AI103" s="275"/>
      <c r="AJ103" s="275"/>
      <c r="AK103" s="275"/>
      <c r="AL103" s="275"/>
      <c r="AM103" s="275"/>
      <c r="AN103" s="275"/>
      <c r="AO103" s="275"/>
      <c r="AP103" s="275"/>
      <c r="AQ103" s="275"/>
      <c r="AS103" s="34"/>
      <c r="AT103" t="s">
        <v>100</v>
      </c>
      <c r="BC103" s="47"/>
      <c r="BD103" s="47"/>
      <c r="BE103" s="47"/>
      <c r="BF103" s="124" t="s">
        <v>65</v>
      </c>
      <c r="BG103" s="47"/>
      <c r="BI103" s="124" t="s">
        <v>67</v>
      </c>
      <c r="BJ103" s="177"/>
      <c r="BK103" s="178"/>
      <c r="BM103" s="200"/>
    </row>
    <row r="104" spans="2:71" ht="11.25" customHeight="1">
      <c r="B104" s="31"/>
      <c r="C104" s="81"/>
      <c r="D104" s="33"/>
      <c r="E104" s="34"/>
      <c r="F104" s="234" t="s">
        <v>101</v>
      </c>
      <c r="G104" s="275" t="str">
        <f t="shared" ca="1" si="0"/>
        <v>Convulsions ?</v>
      </c>
      <c r="H104" s="275"/>
      <c r="I104" s="275"/>
      <c r="J104" s="275"/>
      <c r="K104" s="275"/>
      <c r="L104" s="275"/>
      <c r="M104" s="275"/>
      <c r="N104" s="275"/>
      <c r="O104" s="275"/>
      <c r="P104" s="275"/>
      <c r="Q104" s="275"/>
      <c r="R104" s="275"/>
      <c r="S104" s="275"/>
      <c r="T104" s="275"/>
      <c r="U104" s="275"/>
      <c r="V104" s="275"/>
      <c r="W104" s="275"/>
      <c r="X104" s="275"/>
      <c r="Y104" s="275"/>
      <c r="Z104" s="275"/>
      <c r="AA104" s="275"/>
      <c r="AB104" s="275"/>
      <c r="AC104" s="275"/>
      <c r="AD104" s="275"/>
      <c r="AE104" s="275"/>
      <c r="AF104" s="275"/>
      <c r="AG104" s="275"/>
      <c r="AH104" s="275"/>
      <c r="AI104" s="275"/>
      <c r="AJ104" s="275"/>
      <c r="AK104" s="275"/>
      <c r="AL104" s="275"/>
      <c r="AM104" s="275"/>
      <c r="AN104" s="275"/>
      <c r="AO104" s="275"/>
      <c r="AP104" s="275"/>
      <c r="AQ104" s="275"/>
      <c r="AS104" s="34"/>
      <c r="AT104" t="s">
        <v>102</v>
      </c>
      <c r="BA104" s="47"/>
      <c r="BB104" s="47"/>
      <c r="BC104" s="47" t="s">
        <v>8</v>
      </c>
      <c r="BD104" s="47"/>
      <c r="BE104" s="47"/>
      <c r="BF104" s="124" t="s">
        <v>65</v>
      </c>
      <c r="BI104" s="124" t="s">
        <v>67</v>
      </c>
      <c r="BJ104" s="177"/>
      <c r="BK104" s="178"/>
      <c r="BM104" s="200"/>
    </row>
    <row r="105" spans="2:71" ht="11.25" customHeight="1">
      <c r="B105" s="31"/>
      <c r="C105" s="81"/>
      <c r="D105" s="33"/>
      <c r="E105" s="34"/>
      <c r="F105" s="234" t="s">
        <v>103</v>
      </c>
      <c r="G105" s="275" t="str">
        <f t="shared" ca="1" si="0"/>
        <v>Saignements anormaux ?</v>
      </c>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275"/>
      <c r="AM105" s="275"/>
      <c r="AN105" s="275"/>
      <c r="AO105" s="275"/>
      <c r="AP105" s="275"/>
      <c r="AQ105" s="275"/>
      <c r="AS105" s="34"/>
      <c r="AT105" t="s">
        <v>104</v>
      </c>
      <c r="BA105" s="47"/>
      <c r="BB105" s="47" t="s">
        <v>8</v>
      </c>
      <c r="BC105" s="47"/>
      <c r="BD105" s="47"/>
      <c r="BE105" s="47"/>
      <c r="BF105" s="124" t="s">
        <v>65</v>
      </c>
      <c r="BI105" s="124" t="s">
        <v>67</v>
      </c>
      <c r="BJ105" s="177"/>
      <c r="BK105" s="178"/>
      <c r="BM105" s="200"/>
    </row>
    <row r="106" spans="2:71" ht="11.25" customHeight="1">
      <c r="B106" s="31"/>
      <c r="C106" s="81"/>
      <c r="D106" s="33"/>
      <c r="E106" s="34"/>
      <c r="F106" s="234" t="s">
        <v>105</v>
      </c>
      <c r="G106" s="275" t="str">
        <f t="shared" ca="1" si="0"/>
        <v>Jaunisse ou peau jaunâtre  ?</v>
      </c>
      <c r="H106" s="275"/>
      <c r="I106" s="275"/>
      <c r="J106" s="275"/>
      <c r="K106" s="275"/>
      <c r="L106" s="275"/>
      <c r="M106" s="275"/>
      <c r="N106" s="275"/>
      <c r="O106" s="275"/>
      <c r="P106" s="275"/>
      <c r="Q106" s="275"/>
      <c r="R106" s="275"/>
      <c r="S106" s="275"/>
      <c r="T106" s="275"/>
      <c r="U106" s="275"/>
      <c r="V106" s="275"/>
      <c r="W106" s="275"/>
      <c r="X106" s="275"/>
      <c r="Y106" s="275"/>
      <c r="Z106" s="275"/>
      <c r="AA106" s="275"/>
      <c r="AB106" s="275"/>
      <c r="AC106" s="275"/>
      <c r="AD106" s="275"/>
      <c r="AE106" s="275"/>
      <c r="AF106" s="275"/>
      <c r="AG106" s="275"/>
      <c r="AH106" s="275"/>
      <c r="AI106" s="275"/>
      <c r="AJ106" s="275"/>
      <c r="AK106" s="275"/>
      <c r="AL106" s="275"/>
      <c r="AM106" s="275"/>
      <c r="AN106" s="275"/>
      <c r="AO106" s="275"/>
      <c r="AP106" s="275"/>
      <c r="AQ106" s="275"/>
      <c r="AS106" s="34"/>
      <c r="AT106" t="s">
        <v>106</v>
      </c>
      <c r="BA106" s="47" t="s">
        <v>8</v>
      </c>
      <c r="BB106" s="47"/>
      <c r="BC106" s="47"/>
      <c r="BD106" s="47"/>
      <c r="BE106" s="47"/>
      <c r="BF106" s="124" t="s">
        <v>65</v>
      </c>
      <c r="BI106" s="124" t="s">
        <v>67</v>
      </c>
      <c r="BJ106" s="177"/>
      <c r="BK106" s="178"/>
      <c r="BM106" s="200"/>
    </row>
    <row r="107" spans="2:71" ht="11.25" customHeight="1">
      <c r="B107" s="31"/>
      <c r="C107" s="81"/>
      <c r="D107" s="33"/>
      <c r="E107" s="34"/>
      <c r="F107" s="234" t="s">
        <v>107</v>
      </c>
      <c r="G107" s="275" t="str">
        <f t="shared" ca="1" si="0"/>
        <v>Urines foncées ?</v>
      </c>
      <c r="H107" s="275"/>
      <c r="I107" s="275"/>
      <c r="J107" s="275"/>
      <c r="K107" s="275"/>
      <c r="L107" s="275"/>
      <c r="M107" s="275"/>
      <c r="N107" s="275"/>
      <c r="O107" s="275"/>
      <c r="P107" s="275"/>
      <c r="Q107" s="275"/>
      <c r="R107" s="275"/>
      <c r="S107" s="275"/>
      <c r="T107" s="275"/>
      <c r="U107" s="275"/>
      <c r="V107" s="275"/>
      <c r="W107" s="275"/>
      <c r="X107" s="275"/>
      <c r="Y107" s="275"/>
      <c r="Z107" s="275"/>
      <c r="AA107" s="275"/>
      <c r="AB107" s="275"/>
      <c r="AC107" s="275"/>
      <c r="AD107" s="275"/>
      <c r="AE107" s="275"/>
      <c r="AF107" s="275"/>
      <c r="AG107" s="275"/>
      <c r="AH107" s="275"/>
      <c r="AI107" s="275"/>
      <c r="AJ107" s="275"/>
      <c r="AK107" s="275"/>
      <c r="AL107" s="275"/>
      <c r="AM107" s="275"/>
      <c r="AN107" s="275"/>
      <c r="AO107" s="275"/>
      <c r="AP107" s="275"/>
      <c r="AQ107" s="275"/>
      <c r="AS107" s="34"/>
      <c r="AT107" t="s">
        <v>108</v>
      </c>
      <c r="BB107" s="47" t="s">
        <v>8</v>
      </c>
      <c r="BC107" s="47"/>
      <c r="BD107" s="47"/>
      <c r="BE107" s="47"/>
      <c r="BF107" s="124" t="s">
        <v>65</v>
      </c>
      <c r="BI107" s="124" t="s">
        <v>67</v>
      </c>
      <c r="BJ107" s="177"/>
      <c r="BK107" s="178"/>
      <c r="BM107" s="200"/>
    </row>
    <row r="108" spans="2:71" ht="6" customHeight="1" thickBot="1">
      <c r="B108" s="36"/>
      <c r="C108" s="24"/>
      <c r="D108" s="37"/>
      <c r="E108" s="38"/>
      <c r="F108" s="23"/>
      <c r="G108" s="23"/>
      <c r="H108" s="23"/>
      <c r="I108" s="23"/>
      <c r="J108" s="23"/>
      <c r="K108" s="23"/>
      <c r="L108" s="23"/>
      <c r="M108" s="23"/>
      <c r="N108" s="23"/>
      <c r="O108" s="23"/>
      <c r="P108" s="23"/>
      <c r="Q108" s="23"/>
      <c r="R108" s="23"/>
      <c r="S108" s="23"/>
      <c r="T108" s="23"/>
      <c r="U108" s="23"/>
      <c r="V108" s="23"/>
      <c r="W108" s="23"/>
      <c r="X108" s="23"/>
      <c r="Y108" s="23"/>
      <c r="Z108" s="23"/>
      <c r="AA108" s="128"/>
      <c r="AB108" s="128"/>
      <c r="AC108" s="128"/>
      <c r="AD108" s="128"/>
      <c r="AE108" s="128"/>
      <c r="AF108" s="128"/>
      <c r="AG108" s="128"/>
      <c r="AH108" s="128"/>
      <c r="AI108" s="128"/>
      <c r="AJ108" s="128"/>
      <c r="AK108" s="128"/>
      <c r="AL108" s="128"/>
      <c r="AM108" s="128"/>
      <c r="AN108" s="128"/>
      <c r="AO108" s="128"/>
      <c r="AP108" s="128"/>
      <c r="AQ108" s="128"/>
      <c r="AR108" s="128"/>
      <c r="AS108" s="38"/>
      <c r="AT108" s="23"/>
      <c r="AU108" s="23"/>
      <c r="AV108" s="23"/>
      <c r="AW108" s="23"/>
      <c r="AX108" s="23"/>
      <c r="AY108" s="23"/>
      <c r="AZ108" s="23"/>
      <c r="BA108" s="23"/>
      <c r="BB108" s="23"/>
      <c r="BC108" s="23"/>
      <c r="BD108" s="23"/>
      <c r="BE108" s="23"/>
      <c r="BF108" s="23"/>
      <c r="BG108" s="23"/>
      <c r="BH108" s="23"/>
      <c r="BI108" s="23"/>
      <c r="BJ108" s="23"/>
      <c r="BK108" s="180"/>
      <c r="BL108" s="128"/>
      <c r="BM108" s="199"/>
    </row>
    <row r="109" spans="2:71" ht="6" customHeight="1">
      <c r="B109" s="26"/>
      <c r="C109" s="27"/>
      <c r="D109" s="28"/>
      <c r="E109" s="29"/>
      <c r="F109" s="51"/>
      <c r="G109" s="51"/>
      <c r="H109" s="51"/>
      <c r="I109" s="51"/>
      <c r="J109" s="51"/>
      <c r="K109" s="51"/>
      <c r="L109" s="51"/>
      <c r="M109" s="51"/>
      <c r="N109" s="51"/>
      <c r="O109" s="51"/>
      <c r="P109" s="51"/>
      <c r="Q109" s="51"/>
      <c r="R109" s="51"/>
      <c r="S109" s="51"/>
      <c r="T109" s="51"/>
      <c r="U109" s="51"/>
      <c r="V109" s="51"/>
      <c r="W109" s="51"/>
      <c r="X109" s="51"/>
      <c r="Y109" s="51"/>
      <c r="Z109" s="51"/>
      <c r="AS109" s="30"/>
      <c r="AT109" s="51"/>
      <c r="AU109" s="30"/>
      <c r="AV109" s="30"/>
      <c r="AW109" s="30"/>
      <c r="AX109" s="30"/>
      <c r="AY109" s="30"/>
      <c r="AZ109" s="30"/>
      <c r="BA109" s="30"/>
      <c r="BB109" s="30"/>
      <c r="BC109" s="30"/>
      <c r="BD109" s="30"/>
      <c r="BE109" s="30"/>
      <c r="BF109" s="30"/>
      <c r="BG109" s="60"/>
      <c r="BH109" s="30"/>
      <c r="BI109" s="30"/>
      <c r="BJ109" s="30"/>
      <c r="BK109" s="178"/>
      <c r="BM109" s="197"/>
    </row>
    <row r="110" spans="2:71" ht="11.25" customHeight="1">
      <c r="B110" s="31"/>
      <c r="C110" s="123">
        <v>126</v>
      </c>
      <c r="D110" s="33"/>
      <c r="E110" s="34"/>
      <c r="F110" s="272" t="s">
        <v>109</v>
      </c>
      <c r="G110" s="272"/>
      <c r="H110" s="272"/>
      <c r="I110" s="272"/>
      <c r="J110" s="272"/>
      <c r="K110" s="272"/>
      <c r="L110" s="272"/>
      <c r="M110" s="272"/>
      <c r="N110" s="272"/>
      <c r="O110" s="272"/>
      <c r="P110" s="272"/>
      <c r="Q110" s="272"/>
      <c r="R110" s="272"/>
      <c r="S110" s="272"/>
      <c r="T110" s="272"/>
      <c r="U110" s="272"/>
      <c r="V110" s="272"/>
      <c r="W110" s="272"/>
      <c r="X110" s="272"/>
      <c r="Y110" s="272"/>
      <c r="Z110" s="272"/>
      <c r="AA110" s="272"/>
      <c r="AB110" s="272"/>
      <c r="AD110" s="152"/>
      <c r="AE110" s="152"/>
      <c r="AF110" s="141" t="s">
        <v>54</v>
      </c>
      <c r="AH110" s="152"/>
      <c r="AI110" s="152"/>
      <c r="AJ110" s="152"/>
      <c r="AK110" s="152"/>
      <c r="AL110" s="152"/>
      <c r="AM110" s="152"/>
      <c r="AO110" s="141" t="s">
        <v>55</v>
      </c>
      <c r="AP110" s="152"/>
      <c r="AS110" s="51"/>
      <c r="AU110" s="51"/>
      <c r="AV110" s="51"/>
      <c r="AW110" s="46"/>
      <c r="AX110" s="47"/>
      <c r="AY110" s="47"/>
      <c r="AZ110" s="46"/>
      <c r="BA110" s="46"/>
      <c r="BB110" s="46"/>
      <c r="BC110" s="46"/>
      <c r="BD110" s="46"/>
      <c r="BE110" s="46"/>
      <c r="BF110" s="46"/>
      <c r="BG110" s="47"/>
      <c r="BH110" s="46"/>
      <c r="BI110" s="61"/>
      <c r="BJ110" s="51"/>
      <c r="BK110" s="178"/>
      <c r="BM110" s="200"/>
    </row>
    <row r="111" spans="2:71" ht="11.25" customHeight="1">
      <c r="B111" s="31"/>
      <c r="C111" s="67"/>
      <c r="D111" s="33"/>
      <c r="E111" s="34"/>
      <c r="F111" s="272"/>
      <c r="G111" s="272"/>
      <c r="H111" s="272"/>
      <c r="I111" s="272"/>
      <c r="J111" s="272"/>
      <c r="K111" s="272"/>
      <c r="L111" s="272"/>
      <c r="M111" s="272"/>
      <c r="N111" s="272"/>
      <c r="O111" s="272"/>
      <c r="P111" s="272"/>
      <c r="Q111" s="272"/>
      <c r="R111" s="272"/>
      <c r="S111" s="272"/>
      <c r="T111" s="272"/>
      <c r="U111" s="272"/>
      <c r="V111" s="272"/>
      <c r="W111" s="272"/>
      <c r="X111" s="272"/>
      <c r="Y111" s="272"/>
      <c r="Z111" s="272"/>
      <c r="AA111" s="272"/>
      <c r="AB111" s="272"/>
      <c r="AC111" s="152"/>
      <c r="AD111" s="152"/>
      <c r="AE111" s="152"/>
      <c r="AF111" s="152"/>
      <c r="AG111" s="152"/>
      <c r="AH111" s="152"/>
      <c r="AI111" s="152"/>
      <c r="AJ111" s="152"/>
      <c r="AK111" s="152"/>
      <c r="AL111" s="152"/>
      <c r="AM111" s="152"/>
      <c r="AN111" s="143"/>
      <c r="AO111" s="141"/>
      <c r="AP111" s="152"/>
      <c r="AS111" s="51"/>
      <c r="AT111" s="51"/>
      <c r="AU111" s="51"/>
      <c r="AV111" s="51"/>
      <c r="AW111" s="46"/>
      <c r="AX111" s="47"/>
      <c r="AY111" s="47"/>
      <c r="AZ111" s="46"/>
      <c r="BA111" s="46"/>
      <c r="BB111" s="46"/>
      <c r="BC111" s="46"/>
      <c r="BD111" s="46"/>
      <c r="BE111" s="46"/>
      <c r="BF111" s="46"/>
      <c r="BG111" s="47"/>
      <c r="BH111" s="46"/>
      <c r="BI111" s="61"/>
      <c r="BJ111" s="51"/>
      <c r="BK111" s="178"/>
      <c r="BM111" s="200">
        <v>128</v>
      </c>
    </row>
    <row r="112" spans="2:71" ht="6" customHeight="1" thickBot="1">
      <c r="B112" s="36"/>
      <c r="C112" s="24"/>
      <c r="D112" s="37"/>
      <c r="E112" s="38"/>
      <c r="F112" s="23"/>
      <c r="G112" s="23"/>
      <c r="H112" s="23"/>
      <c r="I112" s="23"/>
      <c r="J112" s="23"/>
      <c r="K112" s="23"/>
      <c r="L112" s="23"/>
      <c r="M112" s="23"/>
      <c r="N112" s="23"/>
      <c r="O112" s="23"/>
      <c r="P112" s="23"/>
      <c r="Q112" s="23"/>
      <c r="R112" s="23"/>
      <c r="S112" s="23"/>
      <c r="T112" s="23"/>
      <c r="U112" s="23"/>
      <c r="V112" s="23"/>
      <c r="W112" s="23"/>
      <c r="X112" s="23"/>
      <c r="Y112" s="23"/>
      <c r="Z112" s="23"/>
      <c r="AA112" s="128"/>
      <c r="AB112" s="128"/>
      <c r="AC112" s="128"/>
      <c r="AD112" s="128"/>
      <c r="AE112" s="128"/>
      <c r="AF112" s="128"/>
      <c r="AG112" s="128"/>
      <c r="AH112" s="128"/>
      <c r="AI112" s="128"/>
      <c r="AJ112" s="128"/>
      <c r="AK112" s="128"/>
      <c r="AL112" s="128"/>
      <c r="AM112" s="128"/>
      <c r="AN112" s="128"/>
      <c r="AO112" s="128"/>
      <c r="AP112" s="128"/>
      <c r="AQ112" s="128"/>
      <c r="AR112" s="128"/>
      <c r="AS112" s="23"/>
      <c r="AT112" s="23"/>
      <c r="AU112" s="23"/>
      <c r="AV112" s="23"/>
      <c r="AW112" s="23"/>
      <c r="AX112" s="23"/>
      <c r="AY112" s="23"/>
      <c r="AZ112" s="23"/>
      <c r="BA112" s="23"/>
      <c r="BB112" s="23"/>
      <c r="BC112" s="23"/>
      <c r="BD112" s="23"/>
      <c r="BE112" s="23"/>
      <c r="BF112" s="23"/>
      <c r="BG112" s="64"/>
      <c r="BH112" s="23"/>
      <c r="BI112" s="23"/>
      <c r="BJ112" s="23"/>
      <c r="BK112" s="180"/>
      <c r="BL112" s="128"/>
      <c r="BM112" s="199"/>
    </row>
    <row r="113" spans="2:66" ht="6" customHeight="1">
      <c r="B113" s="26"/>
      <c r="C113" s="27"/>
      <c r="D113" s="28"/>
      <c r="E113" s="29"/>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9"/>
      <c r="AS113" s="183"/>
      <c r="AT113" s="127"/>
      <c r="AU113" s="127"/>
      <c r="AV113" s="127"/>
      <c r="AW113" s="127"/>
      <c r="AX113" s="127"/>
      <c r="AY113" s="127"/>
      <c r="AZ113" s="127"/>
      <c r="BA113" s="127"/>
      <c r="BB113" s="127"/>
      <c r="BC113" s="127"/>
      <c r="BD113" s="127"/>
      <c r="BE113" s="127"/>
      <c r="BF113" s="127"/>
      <c r="BG113" s="127"/>
      <c r="BH113" s="127"/>
      <c r="BI113" s="127"/>
      <c r="BJ113" s="127"/>
      <c r="BK113" s="178"/>
      <c r="BM113" s="197"/>
    </row>
    <row r="114" spans="2:66" ht="11.25" customHeight="1">
      <c r="B114" s="31"/>
      <c r="C114" s="144">
        <v>127</v>
      </c>
      <c r="D114" s="33"/>
      <c r="E114" s="34"/>
      <c r="F114" s="272" t="str">
        <f ca="1">VLOOKUP(INDIRECT(ADDRESS(ROW(),COLUMN()-3)),INDIRECT("translations[[Question Num]:["&amp; Language_Selected &amp;"]]"),MATCH(Language_Selected,Language_Options,0)+1,FALSE)</f>
        <v>DÉCLARATION POUR RÉFÉRENCE POUR PALUDISME SÉVÈRE.
Le test pour le diagnostic du paludisme montre que {NOM DE L'ENFANT} a du paludisme. Votre enfant a également des symptômes de paludisme sévère. Le médicament que j'ai contre le paludisme n'aidera pas votre enfant, et je ne peux pas lui donner de traitement. Votre enfant est sérieusement malade et doit être améné tout de suite à un établissement de santé.
ENREGISTRER LE RESULTAT DU TDR DU PALUDISME SUR LA FICHE DE RÉFÉRENCE DU PALUDISME SÉVÈRE.</v>
      </c>
      <c r="G114" s="272"/>
      <c r="H114" s="272"/>
      <c r="I114" s="272"/>
      <c r="J114" s="272"/>
      <c r="K114" s="272"/>
      <c r="L114" s="272"/>
      <c r="M114" s="272"/>
      <c r="N114" s="272"/>
      <c r="O114" s="272"/>
      <c r="P114" s="272"/>
      <c r="Q114" s="272"/>
      <c r="R114" s="272"/>
      <c r="S114" s="272"/>
      <c r="T114" s="272"/>
      <c r="U114" s="272"/>
      <c r="V114" s="272"/>
      <c r="W114" s="272"/>
      <c r="X114" s="272"/>
      <c r="Y114" s="272"/>
      <c r="Z114" s="272"/>
      <c r="AA114" s="272"/>
      <c r="AB114" s="272"/>
      <c r="AC114" s="272"/>
      <c r="AD114" s="272"/>
      <c r="AE114" s="272"/>
      <c r="AF114" s="272"/>
      <c r="AG114" s="272"/>
      <c r="AH114" s="272"/>
      <c r="AI114" s="272"/>
      <c r="AJ114" s="272"/>
      <c r="AK114" s="272"/>
      <c r="AL114" s="272"/>
      <c r="AM114" s="272"/>
      <c r="AN114" s="272"/>
      <c r="AO114" s="272"/>
      <c r="AP114" s="272"/>
      <c r="AQ114" s="272"/>
      <c r="AR114" s="220"/>
      <c r="AS114" s="221"/>
      <c r="AT114" s="140" t="s">
        <v>110</v>
      </c>
      <c r="AU114" s="152"/>
      <c r="AV114" s="152"/>
      <c r="AW114" s="152"/>
      <c r="AX114" s="152"/>
      <c r="AY114" s="152"/>
      <c r="AZ114" s="152"/>
      <c r="BA114" s="152"/>
      <c r="BB114" s="152"/>
      <c r="BC114" s="152"/>
      <c r="BD114" s="152"/>
      <c r="BE114" s="152"/>
      <c r="BF114" s="152"/>
      <c r="BG114" s="152"/>
      <c r="BH114" s="152"/>
      <c r="BI114" s="152"/>
      <c r="BJ114" s="152"/>
      <c r="BK114" s="181"/>
      <c r="BL114" s="154"/>
      <c r="BM114" s="222"/>
    </row>
    <row r="115" spans="2:66" ht="11.25" customHeight="1">
      <c r="B115" s="31"/>
      <c r="C115" s="67"/>
      <c r="D115" s="33"/>
      <c r="E115" s="34"/>
      <c r="F115" s="272"/>
      <c r="G115" s="272"/>
      <c r="H115" s="272"/>
      <c r="I115" s="272"/>
      <c r="J115" s="272"/>
      <c r="K115" s="272"/>
      <c r="L115" s="272"/>
      <c r="M115" s="272"/>
      <c r="N115" s="272"/>
      <c r="O115" s="272"/>
      <c r="P115" s="272"/>
      <c r="Q115" s="272"/>
      <c r="R115" s="272"/>
      <c r="S115" s="272"/>
      <c r="T115" s="272"/>
      <c r="U115" s="272"/>
      <c r="V115" s="272"/>
      <c r="W115" s="272"/>
      <c r="X115" s="272"/>
      <c r="Y115" s="272"/>
      <c r="Z115" s="272"/>
      <c r="AA115" s="272"/>
      <c r="AB115" s="272"/>
      <c r="AC115" s="272"/>
      <c r="AD115" s="272"/>
      <c r="AE115" s="272"/>
      <c r="AF115" s="272"/>
      <c r="AG115" s="272"/>
      <c r="AH115" s="272"/>
      <c r="AI115" s="272"/>
      <c r="AJ115" s="272"/>
      <c r="AK115" s="272"/>
      <c r="AL115" s="272"/>
      <c r="AM115" s="272"/>
      <c r="AN115" s="272"/>
      <c r="AO115" s="272"/>
      <c r="AP115" s="272"/>
      <c r="AQ115" s="272"/>
      <c r="AR115" s="220"/>
      <c r="AS115" s="221"/>
      <c r="AT115" s="152"/>
      <c r="AU115" s="152"/>
      <c r="AV115" s="140" t="s">
        <v>111</v>
      </c>
      <c r="AW115" s="152"/>
      <c r="AX115" s="152"/>
      <c r="AY115" s="140"/>
      <c r="AZ115" s="152"/>
      <c r="BA115" s="152"/>
      <c r="BB115" s="152"/>
      <c r="BC115" s="152"/>
      <c r="BD115" s="152"/>
      <c r="BE115" s="235"/>
      <c r="BF115" s="235" t="s">
        <v>8</v>
      </c>
      <c r="BG115" s="235"/>
      <c r="BH115" s="235"/>
      <c r="BI115" s="62" t="s">
        <v>65</v>
      </c>
      <c r="BJ115" s="152"/>
      <c r="BK115" s="181"/>
      <c r="BL115" s="154"/>
      <c r="BM115" s="222"/>
    </row>
    <row r="116" spans="2:66" ht="11.25" customHeight="1">
      <c r="B116" s="31"/>
      <c r="C116" s="81"/>
      <c r="D116" s="33"/>
      <c r="E116" s="34"/>
      <c r="F116" s="272"/>
      <c r="G116" s="272"/>
      <c r="H116" s="272"/>
      <c r="I116" s="272"/>
      <c r="J116" s="272"/>
      <c r="K116" s="272"/>
      <c r="L116" s="272"/>
      <c r="M116" s="272"/>
      <c r="N116" s="272"/>
      <c r="O116" s="272"/>
      <c r="P116" s="272"/>
      <c r="Q116" s="272"/>
      <c r="R116" s="272"/>
      <c r="S116" s="272"/>
      <c r="T116" s="272"/>
      <c r="U116" s="272"/>
      <c r="V116" s="272"/>
      <c r="W116" s="272"/>
      <c r="X116" s="272"/>
      <c r="Y116" s="272"/>
      <c r="Z116" s="272"/>
      <c r="AA116" s="272"/>
      <c r="AB116" s="272"/>
      <c r="AC116" s="272"/>
      <c r="AD116" s="272"/>
      <c r="AE116" s="272"/>
      <c r="AF116" s="272"/>
      <c r="AG116" s="272"/>
      <c r="AH116" s="272"/>
      <c r="AI116" s="272"/>
      <c r="AJ116" s="272"/>
      <c r="AK116" s="272"/>
      <c r="AL116" s="272"/>
      <c r="AM116" s="272"/>
      <c r="AN116" s="272"/>
      <c r="AO116" s="272"/>
      <c r="AP116" s="272"/>
      <c r="AQ116" s="272"/>
      <c r="AR116" s="220"/>
      <c r="AS116" s="221"/>
      <c r="AT116" s="140" t="s">
        <v>110</v>
      </c>
      <c r="AU116" s="152"/>
      <c r="AV116" s="152"/>
      <c r="AW116" s="152"/>
      <c r="AX116" s="152"/>
      <c r="AY116" s="152"/>
      <c r="AZ116" s="152"/>
      <c r="BA116" s="152"/>
      <c r="BB116" s="152"/>
      <c r="BC116" s="152"/>
      <c r="BD116" s="152"/>
      <c r="BE116" s="152"/>
      <c r="BF116" s="152"/>
      <c r="BG116" s="152"/>
      <c r="BH116" s="152"/>
      <c r="BI116" s="66"/>
      <c r="BJ116" s="152"/>
      <c r="BK116" s="181"/>
      <c r="BL116" s="154"/>
      <c r="BM116" s="222">
        <v>135</v>
      </c>
    </row>
    <row r="117" spans="2:66" ht="11.25" customHeight="1">
      <c r="B117" s="31"/>
      <c r="C117" s="81"/>
      <c r="D117" s="33"/>
      <c r="E117" s="34"/>
      <c r="F117" s="272"/>
      <c r="G117" s="272"/>
      <c r="H117" s="272"/>
      <c r="I117" s="272"/>
      <c r="J117" s="272"/>
      <c r="K117" s="272"/>
      <c r="L117" s="272"/>
      <c r="M117" s="272"/>
      <c r="N117" s="272"/>
      <c r="O117" s="272"/>
      <c r="P117" s="272"/>
      <c r="Q117" s="272"/>
      <c r="R117" s="272"/>
      <c r="S117" s="272"/>
      <c r="T117" s="272"/>
      <c r="U117" s="272"/>
      <c r="V117" s="272"/>
      <c r="W117" s="272"/>
      <c r="X117" s="272"/>
      <c r="Y117" s="272"/>
      <c r="Z117" s="272"/>
      <c r="AA117" s="272"/>
      <c r="AB117" s="272"/>
      <c r="AC117" s="272"/>
      <c r="AD117" s="272"/>
      <c r="AE117" s="272"/>
      <c r="AF117" s="272"/>
      <c r="AG117" s="272"/>
      <c r="AH117" s="272"/>
      <c r="AI117" s="272"/>
      <c r="AJ117" s="272"/>
      <c r="AK117" s="272"/>
      <c r="AL117" s="272"/>
      <c r="AM117" s="272"/>
      <c r="AN117" s="272"/>
      <c r="AO117" s="272"/>
      <c r="AP117" s="272"/>
      <c r="AQ117" s="272"/>
      <c r="AR117" s="220"/>
      <c r="AS117" s="221"/>
      <c r="AT117" s="152"/>
      <c r="AU117" s="152"/>
      <c r="AV117" s="152"/>
      <c r="AW117" s="140" t="s">
        <v>112</v>
      </c>
      <c r="AX117" s="152"/>
      <c r="AY117" s="152"/>
      <c r="AZ117" s="152"/>
      <c r="BA117" s="152"/>
      <c r="BB117" s="152"/>
      <c r="BC117" s="152"/>
      <c r="BD117" s="152"/>
      <c r="BE117" s="235"/>
      <c r="BF117" s="235" t="s">
        <v>8</v>
      </c>
      <c r="BG117" s="235"/>
      <c r="BH117" s="235"/>
      <c r="BI117" s="62" t="s">
        <v>67</v>
      </c>
      <c r="BJ117" s="152"/>
      <c r="BK117" s="181"/>
      <c r="BL117" s="154"/>
      <c r="BM117" s="222"/>
    </row>
    <row r="118" spans="2:66" ht="11.25" customHeight="1">
      <c r="B118" s="31"/>
      <c r="C118" s="81"/>
      <c r="D118" s="33"/>
      <c r="E118" s="34"/>
      <c r="F118" s="272"/>
      <c r="G118" s="272"/>
      <c r="H118" s="272"/>
      <c r="I118" s="272"/>
      <c r="J118" s="272"/>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2"/>
      <c r="AI118" s="272"/>
      <c r="AJ118" s="272"/>
      <c r="AK118" s="272"/>
      <c r="AL118" s="272"/>
      <c r="AM118" s="272"/>
      <c r="AN118" s="272"/>
      <c r="AO118" s="272"/>
      <c r="AP118" s="272"/>
      <c r="AQ118" s="272"/>
      <c r="AR118" s="220"/>
      <c r="AS118" s="221"/>
      <c r="AT118" s="152"/>
      <c r="AU118" s="152"/>
      <c r="AV118" s="152"/>
      <c r="AW118" s="140"/>
      <c r="AX118" s="152"/>
      <c r="AY118" s="152"/>
      <c r="AZ118" s="152"/>
      <c r="BA118" s="152"/>
      <c r="BB118" s="152"/>
      <c r="BC118" s="152"/>
      <c r="BD118" s="152"/>
      <c r="BE118" s="235"/>
      <c r="BF118" s="235"/>
      <c r="BG118" s="235"/>
      <c r="BH118" s="235"/>
      <c r="BI118" s="62"/>
      <c r="BJ118" s="152"/>
      <c r="BK118" s="181"/>
      <c r="BL118" s="154"/>
      <c r="BM118" s="222"/>
    </row>
    <row r="119" spans="2:66" ht="11.25" customHeight="1">
      <c r="B119" s="31"/>
      <c r="C119" s="81"/>
      <c r="D119" s="33"/>
      <c r="E119" s="34"/>
      <c r="F119" s="272"/>
      <c r="G119" s="272"/>
      <c r="H119" s="272"/>
      <c r="I119" s="272"/>
      <c r="J119" s="272"/>
      <c r="K119" s="272"/>
      <c r="L119" s="272"/>
      <c r="M119" s="272"/>
      <c r="N119" s="272"/>
      <c r="O119" s="272"/>
      <c r="P119" s="272"/>
      <c r="Q119" s="272"/>
      <c r="R119" s="272"/>
      <c r="S119" s="272"/>
      <c r="T119" s="272"/>
      <c r="U119" s="272"/>
      <c r="V119" s="272"/>
      <c r="W119" s="272"/>
      <c r="X119" s="272"/>
      <c r="Y119" s="272"/>
      <c r="Z119" s="272"/>
      <c r="AA119" s="272"/>
      <c r="AB119" s="272"/>
      <c r="AC119" s="272"/>
      <c r="AD119" s="272"/>
      <c r="AE119" s="272"/>
      <c r="AF119" s="272"/>
      <c r="AG119" s="272"/>
      <c r="AH119" s="272"/>
      <c r="AI119" s="272"/>
      <c r="AJ119" s="272"/>
      <c r="AK119" s="272"/>
      <c r="AL119" s="272"/>
      <c r="AM119" s="272"/>
      <c r="AN119" s="272"/>
      <c r="AO119" s="272"/>
      <c r="AP119" s="272"/>
      <c r="AQ119" s="272"/>
      <c r="AR119" s="220"/>
      <c r="AS119" s="221"/>
      <c r="AT119" s="152"/>
      <c r="AU119" s="152"/>
      <c r="AV119" s="152"/>
      <c r="AW119" s="140"/>
      <c r="AX119" s="152"/>
      <c r="AY119" s="152"/>
      <c r="AZ119" s="152"/>
      <c r="BA119" s="152"/>
      <c r="BB119" s="152"/>
      <c r="BC119" s="152"/>
      <c r="BD119" s="152"/>
      <c r="BE119" s="235"/>
      <c r="BF119" s="235"/>
      <c r="BG119" s="235"/>
      <c r="BH119" s="235"/>
      <c r="BI119" s="62"/>
      <c r="BJ119" s="152"/>
      <c r="BK119" s="181"/>
      <c r="BL119" s="154"/>
      <c r="BM119" s="222"/>
    </row>
    <row r="120" spans="2:66" ht="11.25" customHeight="1">
      <c r="B120" s="31"/>
      <c r="C120" s="81"/>
      <c r="D120" s="33"/>
      <c r="E120" s="34"/>
      <c r="F120" s="272"/>
      <c r="G120" s="272"/>
      <c r="H120" s="272"/>
      <c r="I120" s="272"/>
      <c r="J120" s="272"/>
      <c r="K120" s="272"/>
      <c r="L120" s="272"/>
      <c r="M120" s="272"/>
      <c r="N120" s="272"/>
      <c r="O120" s="272"/>
      <c r="P120" s="272"/>
      <c r="Q120" s="272"/>
      <c r="R120" s="272"/>
      <c r="S120" s="272"/>
      <c r="T120" s="272"/>
      <c r="U120" s="272"/>
      <c r="V120" s="272"/>
      <c r="W120" s="272"/>
      <c r="X120" s="272"/>
      <c r="Y120" s="272"/>
      <c r="Z120" s="272"/>
      <c r="AA120" s="272"/>
      <c r="AB120" s="272"/>
      <c r="AC120" s="272"/>
      <c r="AD120" s="272"/>
      <c r="AE120" s="272"/>
      <c r="AF120" s="272"/>
      <c r="AG120" s="272"/>
      <c r="AH120" s="272"/>
      <c r="AI120" s="272"/>
      <c r="AJ120" s="272"/>
      <c r="AK120" s="272"/>
      <c r="AL120" s="272"/>
      <c r="AM120" s="272"/>
      <c r="AN120" s="272"/>
      <c r="AO120" s="272"/>
      <c r="AP120" s="272"/>
      <c r="AQ120" s="272"/>
      <c r="AR120" s="220"/>
      <c r="AS120" s="221"/>
      <c r="AT120" s="152"/>
      <c r="AU120" s="152"/>
      <c r="AV120" s="152"/>
      <c r="AW120" s="140"/>
      <c r="AX120" s="152"/>
      <c r="AY120" s="152"/>
      <c r="AZ120" s="152"/>
      <c r="BA120" s="152"/>
      <c r="BB120" s="152"/>
      <c r="BC120" s="152"/>
      <c r="BD120" s="152"/>
      <c r="BE120" s="235"/>
      <c r="BF120" s="235"/>
      <c r="BG120" s="235"/>
      <c r="BH120" s="235"/>
      <c r="BI120" s="62"/>
      <c r="BJ120" s="152"/>
      <c r="BK120" s="181"/>
      <c r="BL120" s="154"/>
      <c r="BM120" s="222"/>
    </row>
    <row r="121" spans="2:66" ht="11.25" customHeight="1">
      <c r="B121" s="31"/>
      <c r="C121" s="81"/>
      <c r="D121" s="33"/>
      <c r="E121" s="34"/>
      <c r="F121" s="272"/>
      <c r="G121" s="272"/>
      <c r="H121" s="272"/>
      <c r="I121" s="272"/>
      <c r="J121" s="272"/>
      <c r="K121" s="272"/>
      <c r="L121" s="272"/>
      <c r="M121" s="272"/>
      <c r="N121" s="272"/>
      <c r="O121" s="272"/>
      <c r="P121" s="272"/>
      <c r="Q121" s="272"/>
      <c r="R121" s="272"/>
      <c r="S121" s="272"/>
      <c r="T121" s="272"/>
      <c r="U121" s="272"/>
      <c r="V121" s="272"/>
      <c r="W121" s="272"/>
      <c r="X121" s="272"/>
      <c r="Y121" s="272"/>
      <c r="Z121" s="272"/>
      <c r="AA121" s="272"/>
      <c r="AB121" s="272"/>
      <c r="AC121" s="272"/>
      <c r="AD121" s="272"/>
      <c r="AE121" s="272"/>
      <c r="AF121" s="272"/>
      <c r="AG121" s="272"/>
      <c r="AH121" s="272"/>
      <c r="AI121" s="272"/>
      <c r="AJ121" s="272"/>
      <c r="AK121" s="272"/>
      <c r="AL121" s="272"/>
      <c r="AM121" s="272"/>
      <c r="AN121" s="272"/>
      <c r="AO121" s="272"/>
      <c r="AP121" s="272"/>
      <c r="AQ121" s="272"/>
      <c r="AR121" s="220"/>
      <c r="AS121" s="221"/>
      <c r="AT121" s="152"/>
      <c r="AU121" s="152"/>
      <c r="BJ121" s="152"/>
      <c r="BK121" s="181"/>
      <c r="BL121" s="154"/>
      <c r="BM121" s="222"/>
    </row>
    <row r="122" spans="2:66" ht="11.25" customHeight="1">
      <c r="B122" s="31"/>
      <c r="C122" s="81"/>
      <c r="D122" s="33"/>
      <c r="E122" s="34"/>
      <c r="F122" s="272"/>
      <c r="G122" s="272"/>
      <c r="H122" s="272"/>
      <c r="I122" s="272"/>
      <c r="J122" s="272"/>
      <c r="K122" s="272"/>
      <c r="L122" s="272"/>
      <c r="M122" s="272"/>
      <c r="N122" s="272"/>
      <c r="O122" s="272"/>
      <c r="P122" s="272"/>
      <c r="Q122" s="272"/>
      <c r="R122" s="272"/>
      <c r="S122" s="272"/>
      <c r="T122" s="272"/>
      <c r="U122" s="272"/>
      <c r="V122" s="272"/>
      <c r="W122" s="272"/>
      <c r="X122" s="272"/>
      <c r="Y122" s="272"/>
      <c r="Z122" s="272"/>
      <c r="AA122" s="272"/>
      <c r="AB122" s="272"/>
      <c r="AC122" s="272"/>
      <c r="AD122" s="272"/>
      <c r="AE122" s="272"/>
      <c r="AF122" s="272"/>
      <c r="AG122" s="272"/>
      <c r="AH122" s="272"/>
      <c r="AI122" s="272"/>
      <c r="AJ122" s="272"/>
      <c r="AK122" s="272"/>
      <c r="AL122" s="272"/>
      <c r="AM122" s="272"/>
      <c r="AN122" s="272"/>
      <c r="AO122" s="272"/>
      <c r="AP122" s="272"/>
      <c r="AQ122" s="272"/>
      <c r="AR122" s="220"/>
      <c r="AS122" s="221"/>
      <c r="AT122" s="152"/>
      <c r="AU122" s="152"/>
      <c r="BJ122" s="152"/>
      <c r="BK122" s="181"/>
      <c r="BL122" s="154"/>
      <c r="BM122" s="222"/>
    </row>
    <row r="123" spans="2:66" ht="11.25" customHeight="1">
      <c r="B123" s="31"/>
      <c r="C123" s="81"/>
      <c r="D123" s="33"/>
      <c r="E123" s="34"/>
      <c r="F123" s="272"/>
      <c r="G123" s="272"/>
      <c r="H123" s="272"/>
      <c r="I123" s="272"/>
      <c r="J123" s="272"/>
      <c r="K123" s="272"/>
      <c r="L123" s="272"/>
      <c r="M123" s="272"/>
      <c r="N123" s="272"/>
      <c r="O123" s="272"/>
      <c r="P123" s="272"/>
      <c r="Q123" s="272"/>
      <c r="R123" s="272"/>
      <c r="S123" s="272"/>
      <c r="T123" s="272"/>
      <c r="U123" s="272"/>
      <c r="V123" s="272"/>
      <c r="W123" s="272"/>
      <c r="X123" s="272"/>
      <c r="Y123" s="272"/>
      <c r="Z123" s="272"/>
      <c r="AA123" s="272"/>
      <c r="AB123" s="272"/>
      <c r="AC123" s="272"/>
      <c r="AD123" s="272"/>
      <c r="AE123" s="272"/>
      <c r="AF123" s="272"/>
      <c r="AG123" s="272"/>
      <c r="AH123" s="272"/>
      <c r="AI123" s="272"/>
      <c r="AJ123" s="272"/>
      <c r="AK123" s="272"/>
      <c r="AL123" s="272"/>
      <c r="AM123" s="272"/>
      <c r="AN123" s="272"/>
      <c r="AO123" s="272"/>
      <c r="AP123" s="272"/>
      <c r="AQ123" s="272"/>
      <c r="AR123" s="220"/>
      <c r="AS123" s="221"/>
      <c r="AT123" s="140"/>
      <c r="AU123" s="140"/>
      <c r="AV123" s="140"/>
      <c r="AW123" s="140"/>
      <c r="AX123" s="140"/>
      <c r="AY123" s="140"/>
      <c r="AZ123" s="140"/>
      <c r="BA123" s="140"/>
      <c r="BB123" s="140"/>
      <c r="BC123" s="140"/>
      <c r="BD123" s="140"/>
      <c r="BE123" s="140"/>
      <c r="BF123" s="140"/>
      <c r="BG123" s="140"/>
      <c r="BH123" s="140"/>
      <c r="BI123" s="140"/>
      <c r="BJ123" s="152"/>
      <c r="BK123" s="181"/>
      <c r="BL123" s="154"/>
      <c r="BM123" s="222"/>
    </row>
    <row r="124" spans="2:66" ht="6" customHeight="1" thickBot="1">
      <c r="B124" s="36"/>
      <c r="C124" s="24"/>
      <c r="D124" s="37"/>
      <c r="E124" s="38"/>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42"/>
      <c r="AS124" s="180"/>
      <c r="AT124" s="128"/>
      <c r="AU124" s="128"/>
      <c r="AV124" s="128"/>
      <c r="AW124" s="128"/>
      <c r="AX124" s="128"/>
      <c r="AY124" s="128"/>
      <c r="AZ124" s="128"/>
      <c r="BA124" s="128"/>
      <c r="BB124" s="128"/>
      <c r="BC124" s="128"/>
      <c r="BD124" s="128"/>
      <c r="BE124" s="128"/>
      <c r="BF124" s="128"/>
      <c r="BG124" s="128"/>
      <c r="BH124" s="128"/>
      <c r="BI124" s="128"/>
      <c r="BJ124" s="128"/>
      <c r="BK124" s="180"/>
      <c r="BL124" s="128"/>
      <c r="BM124" s="199"/>
    </row>
    <row r="125" spans="2:66" ht="6" customHeight="1">
      <c r="B125" s="26"/>
      <c r="C125" s="27"/>
      <c r="D125" s="28"/>
      <c r="E125" s="29"/>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29"/>
      <c r="AT125" s="30"/>
      <c r="AU125" s="30"/>
      <c r="AV125" s="30"/>
      <c r="AW125" s="30"/>
      <c r="AX125" s="30"/>
      <c r="AY125" s="30"/>
      <c r="AZ125" s="30"/>
      <c r="BA125" s="30"/>
      <c r="BB125" s="30"/>
      <c r="BC125" s="30"/>
      <c r="BD125" s="30"/>
      <c r="BE125" s="30"/>
      <c r="BF125" s="30"/>
      <c r="BG125" s="30"/>
      <c r="BH125" s="30"/>
      <c r="BI125" s="30"/>
      <c r="BJ125" s="30"/>
      <c r="BK125" s="34"/>
      <c r="BL125" s="51"/>
      <c r="BM125" s="236"/>
      <c r="BN125" s="51"/>
    </row>
    <row r="126" spans="2:66" ht="11.25" customHeight="1">
      <c r="B126" s="31"/>
      <c r="C126" s="144">
        <v>128</v>
      </c>
      <c r="D126" s="33"/>
      <c r="E126" s="34"/>
      <c r="F126" s="272" t="str">
        <f ca="1">VLOOKUP(INDIRECT(ADDRESS(ROW(),COLUMN()-3)),INDIRECT("translations[[Question Num]:["&amp; Language_Selected &amp;"]]"),MATCH(Language_Selected,Language_Options,0)+1,FALSE)</f>
        <v xml:space="preserve">Au cours des 2 dernières semaines, est-ce que (NOM D'ENFANT} a pris ou {NOM D'ENFANT} prend-il du  [MÉDICAMENT DE PREMIÈRE INTENTION] donné par un médecin ou un centre de santé pour traiter le paludisme ?
VÉRIFIEZ EN DEMANDANT DE VOIR LE TRAITEMENT. </v>
      </c>
      <c r="G126" s="272"/>
      <c r="H126" s="272"/>
      <c r="I126" s="272"/>
      <c r="J126" s="272"/>
      <c r="K126" s="272"/>
      <c r="L126" s="272"/>
      <c r="M126" s="272"/>
      <c r="N126" s="272"/>
      <c r="O126" s="272"/>
      <c r="P126" s="272"/>
      <c r="Q126" s="272"/>
      <c r="R126" s="272"/>
      <c r="S126" s="272"/>
      <c r="T126" s="272"/>
      <c r="U126" s="272"/>
      <c r="V126" s="272"/>
      <c r="W126" s="272"/>
      <c r="X126" s="272"/>
      <c r="Y126" s="272"/>
      <c r="Z126" s="272"/>
      <c r="AA126" s="272"/>
      <c r="AB126" s="272"/>
      <c r="AC126" s="272"/>
      <c r="AD126" s="272"/>
      <c r="AE126" s="272"/>
      <c r="AF126" s="272"/>
      <c r="AG126" s="272"/>
      <c r="AH126" s="272"/>
      <c r="AI126" s="272"/>
      <c r="AJ126" s="272"/>
      <c r="AK126" s="272"/>
      <c r="AL126" s="272"/>
      <c r="AM126" s="272"/>
      <c r="AN126" s="272"/>
      <c r="AO126" s="272"/>
      <c r="AP126" s="272"/>
      <c r="AQ126" s="272"/>
      <c r="AR126" s="152"/>
      <c r="AS126" s="182"/>
      <c r="AT126" s="140"/>
      <c r="AU126" s="140" t="s">
        <v>54</v>
      </c>
      <c r="AV126" s="152"/>
      <c r="AW126" s="235"/>
      <c r="AX126" s="47" t="s">
        <v>8</v>
      </c>
      <c r="AY126" s="235"/>
      <c r="AZ126" s="235"/>
      <c r="BA126" s="235"/>
      <c r="BB126" s="235"/>
      <c r="BC126" s="235"/>
      <c r="BD126" s="47"/>
      <c r="BE126" s="235"/>
      <c r="BF126" s="235"/>
      <c r="BG126" s="235"/>
      <c r="BH126" s="237"/>
      <c r="BI126" s="238" t="s">
        <v>65</v>
      </c>
      <c r="BJ126" s="239"/>
      <c r="BK126" s="182"/>
      <c r="BL126" s="152"/>
      <c r="BM126" s="222"/>
      <c r="BN126" s="152"/>
    </row>
    <row r="127" spans="2:66" ht="11.25" customHeight="1">
      <c r="B127" s="31"/>
      <c r="D127" s="33"/>
      <c r="E127" s="34"/>
      <c r="F127" s="272"/>
      <c r="G127" s="272"/>
      <c r="H127" s="272"/>
      <c r="I127" s="272"/>
      <c r="J127" s="272"/>
      <c r="K127" s="272"/>
      <c r="L127" s="272"/>
      <c r="M127" s="272"/>
      <c r="N127" s="272"/>
      <c r="O127" s="272"/>
      <c r="P127" s="272"/>
      <c r="Q127" s="272"/>
      <c r="R127" s="272"/>
      <c r="S127" s="272"/>
      <c r="T127" s="272"/>
      <c r="U127" s="272"/>
      <c r="V127" s="272"/>
      <c r="W127" s="272"/>
      <c r="X127" s="272"/>
      <c r="Y127" s="272"/>
      <c r="Z127" s="272"/>
      <c r="AA127" s="272"/>
      <c r="AB127" s="272"/>
      <c r="AC127" s="272"/>
      <c r="AD127" s="272"/>
      <c r="AE127" s="272"/>
      <c r="AF127" s="272"/>
      <c r="AG127" s="272"/>
      <c r="AH127" s="272"/>
      <c r="AI127" s="272"/>
      <c r="AJ127" s="272"/>
      <c r="AK127" s="272"/>
      <c r="AL127" s="272"/>
      <c r="AM127" s="272"/>
      <c r="AN127" s="272"/>
      <c r="AO127" s="272"/>
      <c r="AP127" s="272"/>
      <c r="AQ127" s="272"/>
      <c r="AR127" s="152"/>
      <c r="AS127" s="182"/>
      <c r="AT127" s="152"/>
      <c r="AU127" s="140" t="s">
        <v>55</v>
      </c>
      <c r="AV127" s="152"/>
      <c r="AW127" s="235"/>
      <c r="AX127" s="47" t="s">
        <v>8</v>
      </c>
      <c r="AY127" s="235"/>
      <c r="AZ127" s="235"/>
      <c r="BA127" s="235"/>
      <c r="BB127" s="235"/>
      <c r="BC127" s="235"/>
      <c r="BD127" s="47"/>
      <c r="BE127" s="235"/>
      <c r="BF127" s="235"/>
      <c r="BG127" s="235"/>
      <c r="BH127" s="237"/>
      <c r="BI127" s="238" t="s">
        <v>67</v>
      </c>
      <c r="BJ127" s="239"/>
      <c r="BK127" s="182"/>
      <c r="BL127" s="152"/>
      <c r="BM127" s="222">
        <v>131</v>
      </c>
      <c r="BN127" s="152"/>
    </row>
    <row r="128" spans="2:66" ht="11.25" customHeight="1">
      <c r="B128" s="31"/>
      <c r="D128" s="33"/>
      <c r="E128" s="34"/>
      <c r="F128" s="272"/>
      <c r="G128" s="272"/>
      <c r="H128" s="272"/>
      <c r="I128" s="272"/>
      <c r="J128" s="272"/>
      <c r="K128" s="272"/>
      <c r="L128" s="272"/>
      <c r="M128" s="272"/>
      <c r="N128" s="272"/>
      <c r="O128" s="272"/>
      <c r="P128" s="272"/>
      <c r="Q128" s="272"/>
      <c r="R128" s="272"/>
      <c r="S128" s="272"/>
      <c r="T128" s="272"/>
      <c r="U128" s="272"/>
      <c r="V128" s="272"/>
      <c r="W128" s="272"/>
      <c r="X128" s="272"/>
      <c r="Y128" s="272"/>
      <c r="Z128" s="272"/>
      <c r="AA128" s="272"/>
      <c r="AB128" s="272"/>
      <c r="AC128" s="272"/>
      <c r="AD128" s="272"/>
      <c r="AE128" s="272"/>
      <c r="AF128" s="272"/>
      <c r="AG128" s="272"/>
      <c r="AH128" s="272"/>
      <c r="AI128" s="272"/>
      <c r="AJ128" s="272"/>
      <c r="AK128" s="272"/>
      <c r="AL128" s="272"/>
      <c r="AM128" s="272"/>
      <c r="AN128" s="272"/>
      <c r="AO128" s="272"/>
      <c r="AP128" s="272"/>
      <c r="AQ128" s="272"/>
      <c r="AR128" s="152"/>
      <c r="AS128" s="182"/>
      <c r="AT128" s="152"/>
      <c r="AU128" s="140"/>
      <c r="AV128" s="152"/>
      <c r="AW128" s="235"/>
      <c r="AX128" s="47"/>
      <c r="AY128" s="235"/>
      <c r="AZ128" s="235"/>
      <c r="BA128" s="235"/>
      <c r="BB128" s="235"/>
      <c r="BC128" s="235"/>
      <c r="BD128" s="47"/>
      <c r="BE128" s="235"/>
      <c r="BF128" s="235"/>
      <c r="BG128" s="235"/>
      <c r="BH128" s="237"/>
      <c r="BI128" s="238"/>
      <c r="BJ128" s="239"/>
      <c r="BK128" s="182"/>
      <c r="BL128" s="152"/>
      <c r="BM128" s="222"/>
      <c r="BN128" s="152"/>
    </row>
    <row r="129" spans="2:66" ht="11.25" customHeight="1">
      <c r="B129" s="31"/>
      <c r="D129" s="33"/>
      <c r="E129" s="34"/>
      <c r="F129" s="272"/>
      <c r="G129" s="272"/>
      <c r="H129" s="272"/>
      <c r="I129" s="272"/>
      <c r="J129" s="272"/>
      <c r="K129" s="272"/>
      <c r="L129" s="272"/>
      <c r="M129" s="272"/>
      <c r="N129" s="272"/>
      <c r="O129" s="272"/>
      <c r="P129" s="272"/>
      <c r="Q129" s="272"/>
      <c r="R129" s="272"/>
      <c r="S129" s="272"/>
      <c r="T129" s="272"/>
      <c r="U129" s="272"/>
      <c r="V129" s="272"/>
      <c r="W129" s="272"/>
      <c r="X129" s="272"/>
      <c r="Y129" s="272"/>
      <c r="Z129" s="272"/>
      <c r="AA129" s="272"/>
      <c r="AB129" s="272"/>
      <c r="AC129" s="272"/>
      <c r="AD129" s="272"/>
      <c r="AE129" s="272"/>
      <c r="AF129" s="272"/>
      <c r="AG129" s="272"/>
      <c r="AH129" s="272"/>
      <c r="AI129" s="272"/>
      <c r="AJ129" s="272"/>
      <c r="AK129" s="272"/>
      <c r="AL129" s="272"/>
      <c r="AM129" s="272"/>
      <c r="AN129" s="272"/>
      <c r="AO129" s="272"/>
      <c r="AP129" s="272"/>
      <c r="AQ129" s="272"/>
      <c r="AR129" s="152"/>
      <c r="AS129" s="182"/>
      <c r="AT129" s="140"/>
      <c r="BJ129" s="239"/>
      <c r="BK129" s="182"/>
      <c r="BM129" s="222"/>
      <c r="BN129" s="152"/>
    </row>
    <row r="130" spans="2:66" ht="11.25" customHeight="1">
      <c r="B130" s="31"/>
      <c r="C130" s="67"/>
      <c r="D130" s="33"/>
      <c r="E130" s="34"/>
      <c r="F130" s="272"/>
      <c r="G130" s="272"/>
      <c r="H130" s="272"/>
      <c r="I130" s="272"/>
      <c r="J130" s="272"/>
      <c r="K130" s="272"/>
      <c r="L130" s="272"/>
      <c r="M130" s="272"/>
      <c r="N130" s="272"/>
      <c r="O130" s="272"/>
      <c r="P130" s="272"/>
      <c r="Q130" s="272"/>
      <c r="R130" s="272"/>
      <c r="S130" s="272"/>
      <c r="T130" s="272"/>
      <c r="U130" s="272"/>
      <c r="V130" s="272"/>
      <c r="W130" s="272"/>
      <c r="X130" s="272"/>
      <c r="Y130" s="272"/>
      <c r="Z130" s="272"/>
      <c r="AA130" s="272"/>
      <c r="AB130" s="272"/>
      <c r="AC130" s="272"/>
      <c r="AD130" s="272"/>
      <c r="AE130" s="272"/>
      <c r="AF130" s="272"/>
      <c r="AG130" s="272"/>
      <c r="AH130" s="272"/>
      <c r="AI130" s="272"/>
      <c r="AJ130" s="272"/>
      <c r="AK130" s="272"/>
      <c r="AL130" s="272"/>
      <c r="AM130" s="272"/>
      <c r="AN130" s="272"/>
      <c r="AO130" s="272"/>
      <c r="AP130" s="272"/>
      <c r="AQ130" s="272"/>
      <c r="AR130" s="152"/>
      <c r="AS130" s="182"/>
      <c r="AT130" s="152"/>
      <c r="AU130" s="140"/>
      <c r="AV130" s="152"/>
      <c r="AX130" s="152"/>
      <c r="AY130" s="152"/>
      <c r="AZ130" s="152"/>
      <c r="BA130" s="152"/>
      <c r="BB130" s="152"/>
      <c r="BC130" s="235"/>
      <c r="BD130" s="235"/>
      <c r="BE130" s="47"/>
      <c r="BF130" s="235"/>
      <c r="BG130" s="235"/>
      <c r="BH130" s="235"/>
      <c r="BJ130" s="239"/>
      <c r="BK130" s="182"/>
      <c r="BL130" s="152"/>
      <c r="BM130" s="222"/>
      <c r="BN130" s="152"/>
    </row>
    <row r="131" spans="2:66" ht="6" customHeight="1" thickBot="1">
      <c r="B131" s="36"/>
      <c r="C131" s="24"/>
      <c r="D131" s="37"/>
      <c r="E131" s="38"/>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38"/>
      <c r="AT131" s="23"/>
      <c r="AU131" s="23"/>
      <c r="AV131" s="23"/>
      <c r="AW131" s="23"/>
      <c r="AX131" s="23"/>
      <c r="AY131" s="23"/>
      <c r="AZ131" s="23"/>
      <c r="BA131" s="23"/>
      <c r="BB131" s="23"/>
      <c r="BC131" s="23"/>
      <c r="BD131" s="23"/>
      <c r="BE131" s="23"/>
      <c r="BF131" s="23"/>
      <c r="BG131" s="23"/>
      <c r="BH131" s="23"/>
      <c r="BI131" s="23"/>
      <c r="BJ131" s="23"/>
      <c r="BK131" s="180"/>
      <c r="BL131" s="128"/>
      <c r="BM131" s="199"/>
      <c r="BN131" s="51"/>
    </row>
    <row r="132" spans="2:66" ht="6" customHeight="1">
      <c r="B132" s="26"/>
      <c r="C132" s="27"/>
      <c r="D132" s="28"/>
      <c r="E132" s="29"/>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4"/>
      <c r="BL132" s="51"/>
      <c r="BM132" s="236"/>
      <c r="BN132" s="51"/>
    </row>
    <row r="133" spans="2:66" ht="11.25" customHeight="1">
      <c r="B133" s="31"/>
      <c r="C133" s="123">
        <v>129</v>
      </c>
      <c r="D133" s="33"/>
      <c r="E133" s="34"/>
      <c r="F133" s="272" t="str">
        <f ca="1">VLOOKUP(INDIRECT(ADDRESS(ROW(),COLUMN()-3)),INDIRECT("translations[[Question Num]:["&amp; Language_Selected &amp;"]]"),MATCH(Language_Selected,Language_Options,0)+1,FALSE)</f>
        <v>DÉCLARATION DE RÉFÉRENCE POUR LES ENFANTS PRENANT DÉJÀ [MÉDICAMENT DE PREMIÈRE INTENTION].
Vous m'avez dit que {NOM DE L'ENFANT} a déjà reçu du [MÉDICAMENT DE PREMIÈRE INTENTION] pour le paludisme. Je ne peux donc pas vous donner du [MÉDICAMENT DE PREMIÈRE INTENTION] supplémentaire. Cependant, le test montre qu'il/elle a du paludisme. Si votre enfant a de la fièvre pendant 2 jours après la dernière dose du [MÉDICAMENT DE PREMIÈRE INTENTION], vous devrez amener l'enfant au centre de santé le plus proche pour des examens approfondis.</v>
      </c>
      <c r="G133" s="272"/>
      <c r="H133" s="272"/>
      <c r="I133" s="272"/>
      <c r="J133" s="272"/>
      <c r="K133" s="272"/>
      <c r="L133" s="272"/>
      <c r="M133" s="272"/>
      <c r="N133" s="272"/>
      <c r="O133" s="272"/>
      <c r="P133" s="272"/>
      <c r="Q133" s="272"/>
      <c r="R133" s="272"/>
      <c r="S133" s="272"/>
      <c r="T133" s="272"/>
      <c r="U133" s="272"/>
      <c r="V133" s="272"/>
      <c r="W133" s="272"/>
      <c r="X133" s="272"/>
      <c r="Y133" s="272"/>
      <c r="Z133" s="272"/>
      <c r="AA133" s="272"/>
      <c r="AB133" s="272"/>
      <c r="AC133" s="272"/>
      <c r="AD133" s="272"/>
      <c r="AE133" s="272"/>
      <c r="AF133" s="272"/>
      <c r="AG133" s="272"/>
      <c r="AH133" s="272"/>
      <c r="AI133" s="272"/>
      <c r="AJ133" s="272"/>
      <c r="AK133" s="272"/>
      <c r="AL133" s="272"/>
      <c r="AM133" s="272"/>
      <c r="AN133" s="272"/>
      <c r="AO133" s="272"/>
      <c r="AP133" s="272"/>
      <c r="AQ133" s="272"/>
      <c r="AR133" s="272"/>
      <c r="AS133" s="272"/>
      <c r="AT133" s="272"/>
      <c r="AU133" s="272"/>
      <c r="AV133" s="272"/>
      <c r="AW133" s="272"/>
      <c r="AX133" s="272"/>
      <c r="AY133" s="272"/>
      <c r="AZ133" s="272"/>
      <c r="BA133" s="272"/>
      <c r="BB133" s="272"/>
      <c r="BC133" s="272"/>
      <c r="BD133" s="272"/>
      <c r="BE133" s="272"/>
      <c r="BF133" s="272"/>
      <c r="BG133" s="272"/>
      <c r="BH133" s="272"/>
      <c r="BI133" s="272"/>
      <c r="BJ133" s="239"/>
      <c r="BK133" s="182"/>
      <c r="BL133" s="152"/>
      <c r="BM133" s="222"/>
      <c r="BN133" s="152"/>
    </row>
    <row r="134" spans="2:66" ht="11.25" customHeight="1">
      <c r="B134" s="31"/>
      <c r="D134" s="33"/>
      <c r="E134" s="34"/>
      <c r="F134" s="272"/>
      <c r="G134" s="272"/>
      <c r="H134" s="272"/>
      <c r="I134" s="272"/>
      <c r="J134" s="272"/>
      <c r="K134" s="272"/>
      <c r="L134" s="272"/>
      <c r="M134" s="272"/>
      <c r="N134" s="272"/>
      <c r="O134" s="272"/>
      <c r="P134" s="272"/>
      <c r="Q134" s="272"/>
      <c r="R134" s="272"/>
      <c r="S134" s="272"/>
      <c r="T134" s="272"/>
      <c r="U134" s="272"/>
      <c r="V134" s="272"/>
      <c r="W134" s="272"/>
      <c r="X134" s="272"/>
      <c r="Y134" s="272"/>
      <c r="Z134" s="272"/>
      <c r="AA134" s="272"/>
      <c r="AB134" s="272"/>
      <c r="AC134" s="272"/>
      <c r="AD134" s="272"/>
      <c r="AE134" s="272"/>
      <c r="AF134" s="272"/>
      <c r="AG134" s="272"/>
      <c r="AH134" s="272"/>
      <c r="AI134" s="272"/>
      <c r="AJ134" s="272"/>
      <c r="AK134" s="272"/>
      <c r="AL134" s="272"/>
      <c r="AM134" s="272"/>
      <c r="AN134" s="272"/>
      <c r="AO134" s="272"/>
      <c r="AP134" s="272"/>
      <c r="AQ134" s="272"/>
      <c r="AR134" s="272"/>
      <c r="AS134" s="272"/>
      <c r="AT134" s="272"/>
      <c r="AU134" s="272"/>
      <c r="AV134" s="272"/>
      <c r="AW134" s="272"/>
      <c r="AX134" s="272"/>
      <c r="AY134" s="272"/>
      <c r="AZ134" s="272"/>
      <c r="BA134" s="272"/>
      <c r="BB134" s="272"/>
      <c r="BC134" s="272"/>
      <c r="BD134" s="272"/>
      <c r="BE134" s="272"/>
      <c r="BF134" s="272"/>
      <c r="BG134" s="272"/>
      <c r="BH134" s="272"/>
      <c r="BI134" s="272"/>
      <c r="BJ134" s="239"/>
      <c r="BK134" s="182"/>
      <c r="BL134" s="152"/>
      <c r="BM134" s="222"/>
      <c r="BN134" s="152"/>
    </row>
    <row r="135" spans="2:66" ht="11.25" customHeight="1">
      <c r="B135" s="31"/>
      <c r="D135" s="33"/>
      <c r="E135" s="34"/>
      <c r="F135" s="272"/>
      <c r="G135" s="272"/>
      <c r="H135" s="272"/>
      <c r="I135" s="272"/>
      <c r="J135" s="272"/>
      <c r="K135" s="272"/>
      <c r="L135" s="272"/>
      <c r="M135" s="272"/>
      <c r="N135" s="272"/>
      <c r="O135" s="272"/>
      <c r="P135" s="272"/>
      <c r="Q135" s="272"/>
      <c r="R135" s="272"/>
      <c r="S135" s="272"/>
      <c r="T135" s="272"/>
      <c r="U135" s="272"/>
      <c r="V135" s="272"/>
      <c r="W135" s="272"/>
      <c r="X135" s="272"/>
      <c r="Y135" s="272"/>
      <c r="Z135" s="272"/>
      <c r="AA135" s="272"/>
      <c r="AB135" s="272"/>
      <c r="AC135" s="272"/>
      <c r="AD135" s="272"/>
      <c r="AE135" s="272"/>
      <c r="AF135" s="272"/>
      <c r="AG135" s="272"/>
      <c r="AH135" s="272"/>
      <c r="AI135" s="272"/>
      <c r="AJ135" s="272"/>
      <c r="AK135" s="272"/>
      <c r="AL135" s="272"/>
      <c r="AM135" s="272"/>
      <c r="AN135" s="272"/>
      <c r="AO135" s="272"/>
      <c r="AP135" s="272"/>
      <c r="AQ135" s="272"/>
      <c r="AR135" s="272"/>
      <c r="AS135" s="272"/>
      <c r="AT135" s="272"/>
      <c r="AU135" s="272"/>
      <c r="AV135" s="272"/>
      <c r="AW135" s="272"/>
      <c r="AX135" s="272"/>
      <c r="AY135" s="272"/>
      <c r="AZ135" s="272"/>
      <c r="BA135" s="272"/>
      <c r="BB135" s="272"/>
      <c r="BC135" s="272"/>
      <c r="BD135" s="272"/>
      <c r="BE135" s="272"/>
      <c r="BF135" s="272"/>
      <c r="BG135" s="272"/>
      <c r="BH135" s="272"/>
      <c r="BI135" s="272"/>
      <c r="BJ135" s="239"/>
      <c r="BK135" s="182"/>
      <c r="BL135" s="152"/>
      <c r="BM135" s="222"/>
      <c r="BN135" s="152"/>
    </row>
    <row r="136" spans="2:66" ht="11.25" customHeight="1">
      <c r="B136" s="31"/>
      <c r="D136" s="33"/>
      <c r="E136" s="34"/>
      <c r="F136" s="272"/>
      <c r="G136" s="272"/>
      <c r="H136" s="272"/>
      <c r="I136" s="272"/>
      <c r="J136" s="272"/>
      <c r="K136" s="272"/>
      <c r="L136" s="272"/>
      <c r="M136" s="272"/>
      <c r="N136" s="272"/>
      <c r="O136" s="272"/>
      <c r="P136" s="272"/>
      <c r="Q136" s="272"/>
      <c r="R136" s="272"/>
      <c r="S136" s="272"/>
      <c r="T136" s="272"/>
      <c r="U136" s="272"/>
      <c r="V136" s="272"/>
      <c r="W136" s="272"/>
      <c r="X136" s="272"/>
      <c r="Y136" s="272"/>
      <c r="Z136" s="272"/>
      <c r="AA136" s="272"/>
      <c r="AB136" s="272"/>
      <c r="AC136" s="272"/>
      <c r="AD136" s="272"/>
      <c r="AE136" s="272"/>
      <c r="AF136" s="272"/>
      <c r="AG136" s="272"/>
      <c r="AH136" s="272"/>
      <c r="AI136" s="272"/>
      <c r="AJ136" s="272"/>
      <c r="AK136" s="272"/>
      <c r="AL136" s="272"/>
      <c r="AM136" s="272"/>
      <c r="AN136" s="272"/>
      <c r="AO136" s="272"/>
      <c r="AP136" s="272"/>
      <c r="AQ136" s="272"/>
      <c r="AR136" s="272"/>
      <c r="AS136" s="272"/>
      <c r="AT136" s="272"/>
      <c r="AU136" s="272"/>
      <c r="AV136" s="272"/>
      <c r="AW136" s="272"/>
      <c r="AX136" s="272"/>
      <c r="AY136" s="272"/>
      <c r="AZ136" s="272"/>
      <c r="BA136" s="272"/>
      <c r="BB136" s="272"/>
      <c r="BC136" s="272"/>
      <c r="BD136" s="272"/>
      <c r="BE136" s="272"/>
      <c r="BF136" s="272"/>
      <c r="BG136" s="272"/>
      <c r="BH136" s="272"/>
      <c r="BI136" s="272"/>
      <c r="BJ136" s="239"/>
      <c r="BK136" s="182"/>
      <c r="BL136" s="152"/>
      <c r="BM136" s="222"/>
      <c r="BN136" s="152"/>
    </row>
    <row r="137" spans="2:66" ht="11.25" customHeight="1">
      <c r="B137" s="31"/>
      <c r="D137" s="33"/>
      <c r="E137" s="34"/>
      <c r="F137" s="272"/>
      <c r="G137" s="272"/>
      <c r="H137" s="272"/>
      <c r="I137" s="272"/>
      <c r="J137" s="272"/>
      <c r="K137" s="272"/>
      <c r="L137" s="272"/>
      <c r="M137" s="272"/>
      <c r="N137" s="272"/>
      <c r="O137" s="272"/>
      <c r="P137" s="272"/>
      <c r="Q137" s="272"/>
      <c r="R137" s="272"/>
      <c r="S137" s="272"/>
      <c r="T137" s="272"/>
      <c r="U137" s="272"/>
      <c r="V137" s="272"/>
      <c r="W137" s="272"/>
      <c r="X137" s="272"/>
      <c r="Y137" s="272"/>
      <c r="Z137" s="272"/>
      <c r="AA137" s="272"/>
      <c r="AB137" s="272"/>
      <c r="AC137" s="272"/>
      <c r="AD137" s="272"/>
      <c r="AE137" s="272"/>
      <c r="AF137" s="272"/>
      <c r="AG137" s="272"/>
      <c r="AH137" s="272"/>
      <c r="AI137" s="272"/>
      <c r="AJ137" s="272"/>
      <c r="AK137" s="272"/>
      <c r="AL137" s="272"/>
      <c r="AM137" s="272"/>
      <c r="AN137" s="272"/>
      <c r="AO137" s="272"/>
      <c r="AP137" s="272"/>
      <c r="AQ137" s="272"/>
      <c r="AR137" s="272"/>
      <c r="AS137" s="272"/>
      <c r="AT137" s="272"/>
      <c r="AU137" s="272"/>
      <c r="AV137" s="272"/>
      <c r="AW137" s="272"/>
      <c r="AX137" s="272"/>
      <c r="AY137" s="272"/>
      <c r="AZ137" s="272"/>
      <c r="BA137" s="272"/>
      <c r="BB137" s="272"/>
      <c r="BC137" s="272"/>
      <c r="BD137" s="272"/>
      <c r="BE137" s="272"/>
      <c r="BF137" s="272"/>
      <c r="BG137" s="272"/>
      <c r="BH137" s="272"/>
      <c r="BI137" s="272"/>
      <c r="BJ137" s="239"/>
      <c r="BK137" s="182"/>
      <c r="BL137" s="152"/>
      <c r="BM137" s="222"/>
      <c r="BN137" s="152"/>
    </row>
    <row r="138" spans="2:66" ht="11.25" customHeight="1">
      <c r="B138" s="31"/>
      <c r="D138" s="33"/>
      <c r="E138" s="34"/>
      <c r="F138" s="272"/>
      <c r="G138" s="272"/>
      <c r="H138" s="272"/>
      <c r="I138" s="272"/>
      <c r="J138" s="272"/>
      <c r="K138" s="272"/>
      <c r="L138" s="272"/>
      <c r="M138" s="272"/>
      <c r="N138" s="272"/>
      <c r="O138" s="272"/>
      <c r="P138" s="272"/>
      <c r="Q138" s="272"/>
      <c r="R138" s="272"/>
      <c r="S138" s="272"/>
      <c r="T138" s="272"/>
      <c r="U138" s="272"/>
      <c r="V138" s="272"/>
      <c r="W138" s="272"/>
      <c r="X138" s="272"/>
      <c r="Y138" s="272"/>
      <c r="Z138" s="272"/>
      <c r="AA138" s="272"/>
      <c r="AB138" s="272"/>
      <c r="AC138" s="272"/>
      <c r="AD138" s="272"/>
      <c r="AE138" s="272"/>
      <c r="AF138" s="272"/>
      <c r="AG138" s="272"/>
      <c r="AH138" s="272"/>
      <c r="AI138" s="272"/>
      <c r="AJ138" s="272"/>
      <c r="AK138" s="272"/>
      <c r="AL138" s="272"/>
      <c r="AM138" s="272"/>
      <c r="AN138" s="272"/>
      <c r="AO138" s="272"/>
      <c r="AP138" s="272"/>
      <c r="AQ138" s="272"/>
      <c r="AR138" s="272"/>
      <c r="AS138" s="272"/>
      <c r="AT138" s="272"/>
      <c r="AU138" s="272"/>
      <c r="AV138" s="272"/>
      <c r="AW138" s="272"/>
      <c r="AX138" s="272"/>
      <c r="AY138" s="272"/>
      <c r="AZ138" s="272"/>
      <c r="BA138" s="272"/>
      <c r="BB138" s="272"/>
      <c r="BC138" s="272"/>
      <c r="BD138" s="272"/>
      <c r="BE138" s="272"/>
      <c r="BF138" s="272"/>
      <c r="BG138" s="272"/>
      <c r="BH138" s="272"/>
      <c r="BI138" s="272"/>
      <c r="BJ138" s="239"/>
      <c r="BK138" s="182"/>
      <c r="BL138" s="152"/>
      <c r="BM138" s="222"/>
      <c r="BN138" s="152"/>
    </row>
    <row r="139" spans="2:66" ht="6" customHeight="1" thickBot="1">
      <c r="B139" s="36"/>
      <c r="C139" s="24"/>
      <c r="D139" s="37"/>
      <c r="E139" s="38"/>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180"/>
      <c r="BL139" s="128"/>
      <c r="BM139" s="199"/>
      <c r="BN139" s="51"/>
    </row>
    <row r="140" spans="2:66" ht="6" customHeight="1">
      <c r="B140" s="26"/>
      <c r="C140" s="27"/>
      <c r="D140" s="28"/>
      <c r="E140" s="29"/>
      <c r="F140" s="51"/>
      <c r="G140" s="51"/>
      <c r="H140" s="51"/>
      <c r="I140" s="51"/>
      <c r="J140" s="51"/>
      <c r="K140" s="51"/>
      <c r="L140" s="51"/>
      <c r="M140" s="51"/>
      <c r="N140" s="51"/>
      <c r="O140" s="51"/>
      <c r="P140" s="51"/>
      <c r="Q140" s="51"/>
      <c r="R140" s="51"/>
      <c r="S140" s="51"/>
      <c r="T140" s="51"/>
      <c r="U140" s="51"/>
      <c r="V140" s="51"/>
      <c r="W140" s="51"/>
      <c r="X140" s="51"/>
      <c r="Y140" s="51"/>
      <c r="Z140" s="51"/>
      <c r="AS140" s="30"/>
      <c r="AT140" s="51"/>
      <c r="AU140" s="30"/>
      <c r="AV140" s="30"/>
      <c r="AW140" s="30"/>
      <c r="AX140" s="30"/>
      <c r="AY140" s="30"/>
      <c r="AZ140" s="30"/>
      <c r="BA140" s="30"/>
      <c r="BB140" s="30"/>
      <c r="BC140" s="30"/>
      <c r="BD140" s="30"/>
      <c r="BE140" s="30"/>
      <c r="BF140" s="30"/>
      <c r="BG140" s="60"/>
      <c r="BH140" s="30"/>
      <c r="BI140" s="30"/>
      <c r="BJ140" s="30"/>
      <c r="BK140" s="178"/>
      <c r="BM140" s="197"/>
    </row>
    <row r="141" spans="2:66" ht="11.25" customHeight="1">
      <c r="B141" s="31"/>
      <c r="C141" s="123">
        <v>130</v>
      </c>
      <c r="D141" s="33"/>
      <c r="E141" s="34"/>
      <c r="F141" s="140" t="s">
        <v>113</v>
      </c>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D141" s="152"/>
      <c r="AE141" s="152"/>
      <c r="AF141" s="141" t="s">
        <v>55</v>
      </c>
      <c r="AH141" s="152"/>
      <c r="AI141" s="152"/>
      <c r="AJ141" s="152"/>
      <c r="AK141" s="152"/>
      <c r="AL141" s="152"/>
      <c r="AM141" s="152"/>
      <c r="AO141" s="141" t="s">
        <v>54</v>
      </c>
      <c r="AP141" s="152"/>
      <c r="AS141" s="51"/>
      <c r="AU141" s="51"/>
      <c r="AV141" s="51"/>
      <c r="AW141" s="46"/>
      <c r="AX141" s="47"/>
      <c r="AY141" s="47"/>
      <c r="AZ141" s="46"/>
      <c r="BA141" s="46"/>
      <c r="BB141" s="46"/>
      <c r="BC141" s="46"/>
      <c r="BD141" s="46"/>
      <c r="BE141" s="46"/>
      <c r="BF141" s="46"/>
      <c r="BG141" s="47"/>
      <c r="BH141" s="46"/>
      <c r="BI141" s="61"/>
      <c r="BJ141" s="51"/>
      <c r="BK141" s="178"/>
      <c r="BM141" s="200"/>
    </row>
    <row r="142" spans="2:66" ht="11.25" customHeight="1">
      <c r="B142" s="31"/>
      <c r="C142" s="67"/>
      <c r="D142" s="33"/>
      <c r="E142" s="34"/>
      <c r="F142" s="140"/>
      <c r="G142" s="140"/>
      <c r="H142" s="140"/>
      <c r="I142" s="140"/>
      <c r="J142" s="140"/>
      <c r="K142" s="140"/>
      <c r="L142" s="140"/>
      <c r="M142" s="140"/>
      <c r="N142" s="140"/>
      <c r="O142" s="140"/>
      <c r="P142" s="140"/>
      <c r="Q142" s="140"/>
      <c r="R142" s="140"/>
      <c r="S142" s="140"/>
      <c r="T142" s="140"/>
      <c r="U142" s="140"/>
      <c r="V142" s="140"/>
      <c r="W142" s="140"/>
      <c r="X142" s="140"/>
      <c r="Y142" s="140"/>
      <c r="Z142" s="140"/>
      <c r="AA142" s="140"/>
      <c r="AB142" s="140"/>
      <c r="AC142" s="152"/>
      <c r="AD142" s="152"/>
      <c r="AE142" s="152"/>
      <c r="AF142" s="152"/>
      <c r="AG142" s="152"/>
      <c r="AH142" s="152"/>
      <c r="AI142" s="152"/>
      <c r="AJ142" s="152"/>
      <c r="AK142" s="152"/>
      <c r="AL142" s="152"/>
      <c r="AM142" s="152"/>
      <c r="AN142" s="143"/>
      <c r="AO142" s="141"/>
      <c r="AP142" s="152"/>
      <c r="AS142" s="51"/>
      <c r="AT142" s="51"/>
      <c r="AU142" s="51"/>
      <c r="AV142" s="51"/>
      <c r="AW142" s="46"/>
      <c r="AX142" s="47"/>
      <c r="AY142" s="47"/>
      <c r="AZ142" s="46"/>
      <c r="BA142" s="46"/>
      <c r="BB142" s="46"/>
      <c r="BC142" s="46"/>
      <c r="BD142" s="46"/>
      <c r="BE142" s="46"/>
      <c r="BF142" s="46"/>
      <c r="BG142" s="47"/>
      <c r="BH142" s="46"/>
      <c r="BI142" s="61"/>
      <c r="BJ142" s="51"/>
      <c r="BK142" s="178"/>
      <c r="BM142" s="200">
        <v>135</v>
      </c>
    </row>
    <row r="143" spans="2:66" ht="6" customHeight="1" thickBot="1">
      <c r="B143" s="36"/>
      <c r="C143" s="24"/>
      <c r="D143" s="37"/>
      <c r="E143" s="38"/>
      <c r="F143" s="23"/>
      <c r="G143" s="23"/>
      <c r="H143" s="23"/>
      <c r="I143" s="23"/>
      <c r="J143" s="23"/>
      <c r="K143" s="23"/>
      <c r="L143" s="23"/>
      <c r="M143" s="23"/>
      <c r="N143" s="23"/>
      <c r="O143" s="23"/>
      <c r="P143" s="23"/>
      <c r="Q143" s="23"/>
      <c r="R143" s="23"/>
      <c r="S143" s="23"/>
      <c r="T143" s="23"/>
      <c r="U143" s="23"/>
      <c r="V143" s="23"/>
      <c r="W143" s="23"/>
      <c r="X143" s="23"/>
      <c r="Y143" s="23"/>
      <c r="Z143" s="23"/>
      <c r="AA143" s="128"/>
      <c r="AB143" s="128"/>
      <c r="AC143" s="128"/>
      <c r="AD143" s="128"/>
      <c r="AE143" s="128"/>
      <c r="AF143" s="128"/>
      <c r="AG143" s="128"/>
      <c r="AH143" s="128"/>
      <c r="AI143" s="128"/>
      <c r="AJ143" s="128"/>
      <c r="AK143" s="128"/>
      <c r="AL143" s="128"/>
      <c r="AM143" s="128"/>
      <c r="AN143" s="128"/>
      <c r="AO143" s="128"/>
      <c r="AP143" s="128"/>
      <c r="AQ143" s="128"/>
      <c r="AR143" s="128"/>
      <c r="AS143" s="23"/>
      <c r="AT143" s="23"/>
      <c r="AU143" s="23"/>
      <c r="AV143" s="23"/>
      <c r="AW143" s="23"/>
      <c r="AX143" s="23"/>
      <c r="AY143" s="23"/>
      <c r="AZ143" s="23"/>
      <c r="BA143" s="23"/>
      <c r="BB143" s="23"/>
      <c r="BC143" s="23"/>
      <c r="BD143" s="23"/>
      <c r="BE143" s="23"/>
      <c r="BF143" s="23"/>
      <c r="BG143" s="64"/>
      <c r="BH143" s="23"/>
      <c r="BI143" s="23"/>
      <c r="BJ143" s="23"/>
      <c r="BK143" s="180"/>
      <c r="BL143" s="128"/>
      <c r="BM143" s="199"/>
    </row>
    <row r="144" spans="2:66" ht="6" customHeight="1">
      <c r="B144" s="26"/>
      <c r="C144" s="27"/>
      <c r="D144" s="28"/>
      <c r="E144" s="29"/>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9"/>
      <c r="AS144" s="183"/>
      <c r="AT144" s="127"/>
      <c r="AU144" s="127"/>
      <c r="AV144" s="127"/>
      <c r="AW144" s="127"/>
      <c r="AX144" s="127"/>
      <c r="AY144" s="127"/>
      <c r="AZ144" s="127"/>
      <c r="BA144" s="127"/>
      <c r="BB144" s="127"/>
      <c r="BC144" s="127"/>
      <c r="BD144" s="127"/>
      <c r="BE144" s="127"/>
      <c r="BF144" s="127"/>
      <c r="BG144" s="127"/>
      <c r="BH144" s="127"/>
      <c r="BI144" s="127"/>
      <c r="BJ144" s="127"/>
      <c r="BK144" s="178"/>
      <c r="BM144" s="197"/>
    </row>
    <row r="145" spans="2:68" ht="11.25" customHeight="1">
      <c r="B145" s="31"/>
      <c r="C145" s="144">
        <v>131</v>
      </c>
      <c r="D145" s="33"/>
      <c r="E145" s="34"/>
      <c r="F145" s="272" t="str">
        <f ca="1">VLOOKUP(INDIRECT(ADDRESS(ROW(),COLUMN()-3)),INDIRECT("translations[[Question Num]:["&amp; Language_Selected &amp;"]]"),MATCH(Language_Selected,Language_Options,0)+1,FALSE)</f>
        <v>LIRE LA DÉCLARATION DE CONSENTEMENT AU PARENT OU AUTRE ADULTE RESPONSABLE POUR L'ENFANT.
Le test du paludisme montre que votre enfant a du paludisme. Nous pouvons vous donner gratuitement des médicaments. Le médicament est appelé [MÉDICAMENT DE PREMIÈRE INTENTION ]. [MÉDICAMENT DE PREMIÈRE INTENTION] est très efficace et d'ici quelques jours, il n'aura plus de fièvre, ni d'autres symptômes. Vous n'êtes pas obligé de donner le médicament à l'enfant. C'est vous qui décidez. Dites-moi s'il vous plait, si vous acceptez, ou non, le médicament.</v>
      </c>
      <c r="G145" s="272"/>
      <c r="H145" s="272"/>
      <c r="I145" s="272"/>
      <c r="J145" s="272"/>
      <c r="K145" s="272"/>
      <c r="L145" s="272"/>
      <c r="M145" s="272"/>
      <c r="N145" s="272"/>
      <c r="O145" s="272"/>
      <c r="P145" s="272"/>
      <c r="Q145" s="272"/>
      <c r="R145" s="272"/>
      <c r="S145" s="272"/>
      <c r="T145" s="272"/>
      <c r="U145" s="272"/>
      <c r="V145" s="272"/>
      <c r="W145" s="272"/>
      <c r="X145" s="272"/>
      <c r="Y145" s="272"/>
      <c r="Z145" s="272"/>
      <c r="AA145" s="272"/>
      <c r="AB145" s="272"/>
      <c r="AC145" s="272"/>
      <c r="AD145" s="272"/>
      <c r="AE145" s="272"/>
      <c r="AF145" s="272"/>
      <c r="AG145" s="272"/>
      <c r="AH145" s="272"/>
      <c r="AI145" s="272"/>
      <c r="AJ145" s="272"/>
      <c r="AK145" s="272"/>
      <c r="AL145" s="272"/>
      <c r="AM145" s="272"/>
      <c r="AN145" s="272"/>
      <c r="AO145" s="272"/>
      <c r="AP145" s="272"/>
      <c r="AQ145" s="272"/>
      <c r="AR145" s="220"/>
      <c r="AS145" s="221"/>
      <c r="AT145" s="243" t="s">
        <v>114</v>
      </c>
      <c r="AV145" s="51"/>
      <c r="AW145" s="51"/>
      <c r="AX145" s="51"/>
      <c r="AY145" s="51"/>
      <c r="AZ145" s="46"/>
      <c r="BA145" s="46"/>
      <c r="BB145" s="47"/>
      <c r="BC145" s="47"/>
      <c r="BD145" s="46"/>
      <c r="BE145" s="46"/>
      <c r="BF145" s="46" t="s">
        <v>8</v>
      </c>
      <c r="BG145" s="133"/>
      <c r="BH145" s="46"/>
      <c r="BI145" s="238" t="s">
        <v>65</v>
      </c>
      <c r="BJ145" s="152"/>
      <c r="BK145" s="181"/>
      <c r="BL145" s="154"/>
      <c r="BM145" s="222"/>
    </row>
    <row r="146" spans="2:68" ht="11.25" customHeight="1">
      <c r="B146" s="31"/>
      <c r="C146" s="67"/>
      <c r="D146" s="33"/>
      <c r="E146" s="34"/>
      <c r="F146" s="272"/>
      <c r="G146" s="272"/>
      <c r="H146" s="272"/>
      <c r="I146" s="272"/>
      <c r="J146" s="272"/>
      <c r="K146" s="272"/>
      <c r="L146" s="272"/>
      <c r="M146" s="272"/>
      <c r="N146" s="272"/>
      <c r="O146" s="272"/>
      <c r="P146" s="272"/>
      <c r="Q146" s="272"/>
      <c r="R146" s="272"/>
      <c r="S146" s="272"/>
      <c r="T146" s="272"/>
      <c r="U146" s="272"/>
      <c r="V146" s="272"/>
      <c r="W146" s="272"/>
      <c r="X146" s="272"/>
      <c r="Y146" s="272"/>
      <c r="Z146" s="272"/>
      <c r="AA146" s="272"/>
      <c r="AB146" s="272"/>
      <c r="AC146" s="272"/>
      <c r="AD146" s="272"/>
      <c r="AE146" s="272"/>
      <c r="AF146" s="272"/>
      <c r="AG146" s="272"/>
      <c r="AH146" s="272"/>
      <c r="AI146" s="272"/>
      <c r="AJ146" s="272"/>
      <c r="AK146" s="272"/>
      <c r="AL146" s="272"/>
      <c r="AM146" s="272"/>
      <c r="AN146" s="272"/>
      <c r="AO146" s="272"/>
      <c r="AP146" s="272"/>
      <c r="AQ146" s="272"/>
      <c r="AR146" s="220"/>
      <c r="AS146" s="221"/>
      <c r="AT146" s="243" t="s">
        <v>115</v>
      </c>
      <c r="AZ146" s="47"/>
      <c r="BA146" s="46"/>
      <c r="BB146" s="47"/>
      <c r="BC146" s="47"/>
      <c r="BD146" s="46"/>
      <c r="BF146" s="46" t="s">
        <v>8</v>
      </c>
      <c r="BG146" s="133"/>
      <c r="BH146" s="46"/>
      <c r="BI146" s="62" t="s">
        <v>67</v>
      </c>
      <c r="BJ146" s="152"/>
      <c r="BK146" s="181"/>
      <c r="BL146" s="154"/>
      <c r="BM146" s="222"/>
    </row>
    <row r="147" spans="2:68" ht="11.25" customHeight="1">
      <c r="B147" s="31"/>
      <c r="C147" s="81"/>
      <c r="D147" s="33"/>
      <c r="E147" s="34"/>
      <c r="F147" s="272"/>
      <c r="G147" s="272"/>
      <c r="H147" s="272"/>
      <c r="I147" s="272"/>
      <c r="J147" s="272"/>
      <c r="K147" s="272"/>
      <c r="L147" s="272"/>
      <c r="M147" s="272"/>
      <c r="N147" s="272"/>
      <c r="O147" s="272"/>
      <c r="P147" s="272"/>
      <c r="Q147" s="272"/>
      <c r="R147" s="272"/>
      <c r="S147" s="272"/>
      <c r="T147" s="272"/>
      <c r="U147" s="272"/>
      <c r="V147" s="272"/>
      <c r="W147" s="272"/>
      <c r="X147" s="272"/>
      <c r="Y147" s="272"/>
      <c r="Z147" s="272"/>
      <c r="AA147" s="272"/>
      <c r="AB147" s="272"/>
      <c r="AC147" s="272"/>
      <c r="AD147" s="272"/>
      <c r="AE147" s="272"/>
      <c r="AF147" s="272"/>
      <c r="AG147" s="272"/>
      <c r="AH147" s="272"/>
      <c r="AI147" s="272"/>
      <c r="AJ147" s="272"/>
      <c r="AK147" s="272"/>
      <c r="AL147" s="272"/>
      <c r="AM147" s="272"/>
      <c r="AN147" s="272"/>
      <c r="AO147" s="272"/>
      <c r="AP147" s="272"/>
      <c r="AQ147" s="272"/>
      <c r="AR147" s="220"/>
      <c r="AS147" s="221"/>
      <c r="AT147" s="51" t="s">
        <v>81</v>
      </c>
      <c r="AV147" s="32"/>
      <c r="AW147" s="32"/>
      <c r="AX147" s="46" t="s">
        <v>8</v>
      </c>
      <c r="AY147" s="46"/>
      <c r="AZ147" s="46"/>
      <c r="BA147" s="46"/>
      <c r="BB147" s="46"/>
      <c r="BC147" s="46"/>
      <c r="BD147" s="46"/>
      <c r="BE147" s="46"/>
      <c r="BF147" s="46"/>
      <c r="BG147" s="46"/>
      <c r="BH147" s="46"/>
      <c r="BI147" s="124" t="s">
        <v>89</v>
      </c>
      <c r="BJ147" s="152"/>
      <c r="BK147" s="181"/>
      <c r="BL147" s="154"/>
      <c r="BM147" s="222"/>
    </row>
    <row r="148" spans="2:68" ht="11.25" customHeight="1">
      <c r="B148" s="31"/>
      <c r="C148" s="81"/>
      <c r="D148" s="33"/>
      <c r="E148" s="34"/>
      <c r="F148" s="272"/>
      <c r="G148" s="272"/>
      <c r="H148" s="272"/>
      <c r="I148" s="272"/>
      <c r="J148" s="272"/>
      <c r="K148" s="272"/>
      <c r="L148" s="272"/>
      <c r="M148" s="272"/>
      <c r="N148" s="272"/>
      <c r="O148" s="272"/>
      <c r="P148" s="272"/>
      <c r="Q148" s="272"/>
      <c r="R148" s="272"/>
      <c r="S148" s="272"/>
      <c r="T148" s="272"/>
      <c r="U148" s="272"/>
      <c r="V148" s="272"/>
      <c r="W148" s="272"/>
      <c r="X148" s="272"/>
      <c r="Y148" s="272"/>
      <c r="Z148" s="272"/>
      <c r="AA148" s="272"/>
      <c r="AB148" s="272"/>
      <c r="AC148" s="272"/>
      <c r="AD148" s="272"/>
      <c r="AE148" s="272"/>
      <c r="AF148" s="272"/>
      <c r="AG148" s="272"/>
      <c r="AH148" s="272"/>
      <c r="AI148" s="272"/>
      <c r="AJ148" s="272"/>
      <c r="AK148" s="272"/>
      <c r="AL148" s="272"/>
      <c r="AM148" s="272"/>
      <c r="AN148" s="272"/>
      <c r="AO148" s="272"/>
      <c r="AP148" s="272"/>
      <c r="AQ148" s="272"/>
      <c r="AR148" s="220"/>
      <c r="AS148" s="221"/>
      <c r="AT148" s="152"/>
      <c r="AU148" s="152"/>
      <c r="AV148" s="152"/>
      <c r="AW148" s="140"/>
      <c r="AX148" s="152"/>
      <c r="AY148" s="152"/>
      <c r="AZ148" s="152"/>
      <c r="BA148" s="152"/>
      <c r="BB148" s="152"/>
      <c r="BC148" s="152"/>
      <c r="BD148" s="152"/>
      <c r="BE148" s="235"/>
      <c r="BF148" s="235"/>
      <c r="BG148" s="235"/>
      <c r="BH148" s="235"/>
      <c r="BI148" s="62"/>
      <c r="BJ148" s="152"/>
      <c r="BK148" s="181"/>
      <c r="BL148" s="154"/>
      <c r="BM148" s="222"/>
    </row>
    <row r="149" spans="2:68" ht="11.25" customHeight="1">
      <c r="B149" s="31"/>
      <c r="C149" s="81"/>
      <c r="D149" s="33"/>
      <c r="E149" s="34"/>
      <c r="F149" s="272"/>
      <c r="G149" s="272"/>
      <c r="H149" s="272"/>
      <c r="I149" s="272"/>
      <c r="J149" s="272"/>
      <c r="K149" s="272"/>
      <c r="L149" s="272"/>
      <c r="M149" s="272"/>
      <c r="N149" s="272"/>
      <c r="O149" s="272"/>
      <c r="P149" s="272"/>
      <c r="Q149" s="272"/>
      <c r="R149" s="272"/>
      <c r="S149" s="272"/>
      <c r="T149" s="272"/>
      <c r="U149" s="272"/>
      <c r="V149" s="272"/>
      <c r="W149" s="272"/>
      <c r="X149" s="272"/>
      <c r="Y149" s="272"/>
      <c r="Z149" s="272"/>
      <c r="AA149" s="272"/>
      <c r="AB149" s="272"/>
      <c r="AC149" s="272"/>
      <c r="AD149" s="272"/>
      <c r="AE149" s="272"/>
      <c r="AF149" s="272"/>
      <c r="AG149" s="272"/>
      <c r="AH149" s="272"/>
      <c r="AI149" s="272"/>
      <c r="AJ149" s="272"/>
      <c r="AK149" s="272"/>
      <c r="AL149" s="272"/>
      <c r="AM149" s="272"/>
      <c r="AN149" s="272"/>
      <c r="AO149" s="272"/>
      <c r="AP149" s="272"/>
      <c r="AQ149" s="272"/>
      <c r="AR149" s="220"/>
      <c r="AS149" s="221"/>
      <c r="AT149" s="152"/>
      <c r="AU149" s="152"/>
      <c r="AV149" s="152"/>
      <c r="AW149" s="140"/>
      <c r="AX149" s="152"/>
      <c r="AY149" s="152"/>
      <c r="AZ149" s="152"/>
      <c r="BA149" s="152"/>
      <c r="BB149" s="152"/>
      <c r="BC149" s="152"/>
      <c r="BD149" s="152"/>
      <c r="BE149" s="235"/>
      <c r="BF149" s="235"/>
      <c r="BG149" s="235"/>
      <c r="BH149" s="235"/>
      <c r="BI149" s="62"/>
      <c r="BJ149" s="152"/>
      <c r="BK149" s="181"/>
      <c r="BL149" s="154"/>
      <c r="BM149" s="222"/>
    </row>
    <row r="150" spans="2:68" ht="11.25" customHeight="1">
      <c r="B150" s="31"/>
      <c r="C150" s="81"/>
      <c r="D150" s="33"/>
      <c r="E150" s="34"/>
      <c r="F150" s="272"/>
      <c r="G150" s="272"/>
      <c r="H150" s="272"/>
      <c r="I150" s="272"/>
      <c r="J150" s="272"/>
      <c r="K150" s="272"/>
      <c r="L150" s="272"/>
      <c r="M150" s="272"/>
      <c r="N150" s="272"/>
      <c r="O150" s="272"/>
      <c r="P150" s="272"/>
      <c r="Q150" s="272"/>
      <c r="R150" s="272"/>
      <c r="S150" s="272"/>
      <c r="T150" s="272"/>
      <c r="U150" s="272"/>
      <c r="V150" s="272"/>
      <c r="W150" s="272"/>
      <c r="X150" s="272"/>
      <c r="Y150" s="272"/>
      <c r="Z150" s="272"/>
      <c r="AA150" s="272"/>
      <c r="AB150" s="272"/>
      <c r="AC150" s="272"/>
      <c r="AD150" s="272"/>
      <c r="AE150" s="272"/>
      <c r="AF150" s="272"/>
      <c r="AG150" s="272"/>
      <c r="AH150" s="272"/>
      <c r="AI150" s="272"/>
      <c r="AJ150" s="272"/>
      <c r="AK150" s="272"/>
      <c r="AL150" s="272"/>
      <c r="AM150" s="272"/>
      <c r="AN150" s="272"/>
      <c r="AO150" s="272"/>
      <c r="AP150" s="272"/>
      <c r="AQ150" s="272"/>
      <c r="AR150" s="220"/>
      <c r="AS150" s="221"/>
      <c r="AT150" s="152"/>
      <c r="AU150" s="152"/>
      <c r="AV150" s="152"/>
      <c r="AW150" s="140"/>
      <c r="AX150" s="152"/>
      <c r="AY150" s="152"/>
      <c r="AZ150" s="152"/>
      <c r="BA150" s="152"/>
      <c r="BB150" s="152"/>
      <c r="BC150" s="152"/>
      <c r="BD150" s="152"/>
      <c r="BE150" s="235"/>
      <c r="BF150" s="235"/>
      <c r="BG150" s="235"/>
      <c r="BH150" s="235"/>
      <c r="BI150" s="62"/>
      <c r="BJ150" s="152"/>
      <c r="BK150" s="181"/>
      <c r="BL150" s="154"/>
      <c r="BM150" s="222"/>
    </row>
    <row r="151" spans="2:68" ht="11.25" customHeight="1">
      <c r="B151" s="31"/>
      <c r="C151" s="81"/>
      <c r="D151" s="33"/>
      <c r="E151" s="34"/>
      <c r="F151" s="272"/>
      <c r="G151" s="272"/>
      <c r="H151" s="272"/>
      <c r="I151" s="272"/>
      <c r="J151" s="272"/>
      <c r="K151" s="272"/>
      <c r="L151" s="272"/>
      <c r="M151" s="272"/>
      <c r="N151" s="272"/>
      <c r="O151" s="272"/>
      <c r="P151" s="272"/>
      <c r="Q151" s="272"/>
      <c r="R151" s="272"/>
      <c r="S151" s="272"/>
      <c r="T151" s="272"/>
      <c r="U151" s="272"/>
      <c r="V151" s="272"/>
      <c r="W151" s="272"/>
      <c r="X151" s="272"/>
      <c r="Y151" s="272"/>
      <c r="Z151" s="272"/>
      <c r="AA151" s="272"/>
      <c r="AB151" s="272"/>
      <c r="AC151" s="272"/>
      <c r="AD151" s="272"/>
      <c r="AE151" s="272"/>
      <c r="AF151" s="272"/>
      <c r="AG151" s="272"/>
      <c r="AH151" s="272"/>
      <c r="AI151" s="272"/>
      <c r="AJ151" s="272"/>
      <c r="AK151" s="272"/>
      <c r="AL151" s="272"/>
      <c r="AM151" s="272"/>
      <c r="AN151" s="272"/>
      <c r="AO151" s="272"/>
      <c r="AP151" s="272"/>
      <c r="AQ151" s="272"/>
      <c r="AR151" s="220"/>
      <c r="AS151" s="221"/>
      <c r="AT151" s="152"/>
      <c r="AU151" s="152"/>
      <c r="BJ151" s="152"/>
      <c r="BK151" s="181"/>
      <c r="BL151" s="154"/>
      <c r="BM151" s="222"/>
    </row>
    <row r="152" spans="2:68" ht="11.25" customHeight="1">
      <c r="B152" s="31"/>
      <c r="C152" s="81"/>
      <c r="D152" s="33"/>
      <c r="E152" s="34"/>
      <c r="F152" s="272"/>
      <c r="G152" s="272"/>
      <c r="H152" s="272"/>
      <c r="I152" s="272"/>
      <c r="J152" s="272"/>
      <c r="K152" s="272"/>
      <c r="L152" s="272"/>
      <c r="M152" s="272"/>
      <c r="N152" s="272"/>
      <c r="O152" s="272"/>
      <c r="P152" s="272"/>
      <c r="Q152" s="272"/>
      <c r="R152" s="272"/>
      <c r="S152" s="272"/>
      <c r="T152" s="272"/>
      <c r="U152" s="272"/>
      <c r="V152" s="272"/>
      <c r="W152" s="272"/>
      <c r="X152" s="272"/>
      <c r="Y152" s="272"/>
      <c r="Z152" s="272"/>
      <c r="AA152" s="272"/>
      <c r="AB152" s="272"/>
      <c r="AC152" s="272"/>
      <c r="AD152" s="272"/>
      <c r="AE152" s="272"/>
      <c r="AF152" s="272"/>
      <c r="AG152" s="272"/>
      <c r="AH152" s="272"/>
      <c r="AI152" s="272"/>
      <c r="AJ152" s="272"/>
      <c r="AK152" s="272"/>
      <c r="AL152" s="272"/>
      <c r="AM152" s="272"/>
      <c r="AN152" s="272"/>
      <c r="AO152" s="272"/>
      <c r="AP152" s="272"/>
      <c r="AQ152" s="272"/>
      <c r="AR152" s="220"/>
      <c r="AS152" s="221"/>
      <c r="AT152" s="152"/>
      <c r="AU152" s="152"/>
      <c r="BJ152" s="152"/>
      <c r="BK152" s="181"/>
      <c r="BL152" s="154"/>
      <c r="BM152" s="222"/>
    </row>
    <row r="153" spans="2:68" ht="11.25" customHeight="1">
      <c r="B153" s="31"/>
      <c r="C153" s="81"/>
      <c r="D153" s="33"/>
      <c r="E153" s="34"/>
      <c r="F153" s="272"/>
      <c r="G153" s="272"/>
      <c r="H153" s="272"/>
      <c r="I153" s="272"/>
      <c r="J153" s="272"/>
      <c r="K153" s="272"/>
      <c r="L153" s="272"/>
      <c r="M153" s="272"/>
      <c r="N153" s="272"/>
      <c r="O153" s="272"/>
      <c r="P153" s="272"/>
      <c r="Q153" s="272"/>
      <c r="R153" s="272"/>
      <c r="S153" s="272"/>
      <c r="T153" s="272"/>
      <c r="U153" s="272"/>
      <c r="V153" s="272"/>
      <c r="W153" s="272"/>
      <c r="X153" s="272"/>
      <c r="Y153" s="272"/>
      <c r="Z153" s="272"/>
      <c r="AA153" s="272"/>
      <c r="AB153" s="272"/>
      <c r="AC153" s="272"/>
      <c r="AD153" s="272"/>
      <c r="AE153" s="272"/>
      <c r="AF153" s="272"/>
      <c r="AG153" s="272"/>
      <c r="AH153" s="272"/>
      <c r="AI153" s="272"/>
      <c r="AJ153" s="272"/>
      <c r="AK153" s="272"/>
      <c r="AL153" s="272"/>
      <c r="AM153" s="272"/>
      <c r="AN153" s="272"/>
      <c r="AO153" s="272"/>
      <c r="AP153" s="272"/>
      <c r="AQ153" s="272"/>
      <c r="AR153" s="220"/>
      <c r="AS153" s="221"/>
      <c r="AT153" s="140"/>
      <c r="AU153" s="140"/>
      <c r="AV153" s="140"/>
      <c r="AW153" s="140"/>
      <c r="AX153" s="140"/>
      <c r="AY153" s="140"/>
      <c r="AZ153" s="140"/>
      <c r="BA153" s="140"/>
      <c r="BB153" s="140"/>
      <c r="BC153" s="140"/>
      <c r="BD153" s="140"/>
      <c r="BE153" s="140"/>
      <c r="BF153" s="140"/>
      <c r="BG153" s="140"/>
      <c r="BH153" s="140"/>
      <c r="BI153" s="140"/>
      <c r="BJ153" s="152"/>
      <c r="BK153" s="181"/>
      <c r="BL153" s="154"/>
      <c r="BM153" s="222"/>
    </row>
    <row r="154" spans="2:68" ht="6" customHeight="1" thickBot="1">
      <c r="B154" s="36"/>
      <c r="C154" s="24"/>
      <c r="D154" s="37"/>
      <c r="E154" s="38"/>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42"/>
      <c r="AS154" s="180"/>
      <c r="AT154" s="128"/>
      <c r="AU154" s="128"/>
      <c r="AV154" s="128"/>
      <c r="AW154" s="128"/>
      <c r="AX154" s="128"/>
      <c r="AY154" s="128"/>
      <c r="AZ154" s="128"/>
      <c r="BA154" s="128"/>
      <c r="BB154" s="128"/>
      <c r="BC154" s="128"/>
      <c r="BD154" s="128"/>
      <c r="BE154" s="128"/>
      <c r="BF154" s="128"/>
      <c r="BG154" s="128"/>
      <c r="BH154" s="128"/>
      <c r="BI154" s="128"/>
      <c r="BJ154" s="128"/>
      <c r="BK154" s="180"/>
      <c r="BL154" s="128"/>
      <c r="BM154" s="199"/>
    </row>
    <row r="155" spans="2:68" ht="6" customHeight="1">
      <c r="B155" s="26"/>
      <c r="C155" s="27"/>
      <c r="D155" s="28"/>
      <c r="E155" s="29"/>
      <c r="F155" s="30"/>
      <c r="G155" s="30"/>
      <c r="H155" s="30"/>
      <c r="I155" s="30"/>
      <c r="J155" s="30"/>
      <c r="K155" s="30"/>
      <c r="L155" s="30"/>
      <c r="M155" s="30"/>
      <c r="N155" s="30"/>
      <c r="O155" s="30"/>
      <c r="P155" s="30"/>
      <c r="Q155" s="30"/>
      <c r="R155" s="30"/>
      <c r="S155" s="30"/>
      <c r="T155" s="30"/>
      <c r="U155" s="30"/>
      <c r="V155" s="30"/>
      <c r="W155" s="30"/>
      <c r="X155" s="30"/>
      <c r="Y155" s="30"/>
      <c r="Z155" s="30"/>
      <c r="AA155" s="127"/>
      <c r="AB155" s="127"/>
      <c r="AS155" s="29"/>
      <c r="AT155" s="30"/>
      <c r="AU155" s="30"/>
      <c r="AV155" s="30"/>
      <c r="AW155" s="30"/>
      <c r="AX155" s="30"/>
      <c r="AY155" s="30"/>
      <c r="AZ155" s="30"/>
      <c r="BA155" s="30"/>
      <c r="BB155" s="30"/>
      <c r="BC155" s="30"/>
      <c r="BD155" s="30"/>
      <c r="BE155" s="30"/>
      <c r="BF155" s="30"/>
      <c r="BG155" s="30"/>
      <c r="BH155" s="30"/>
      <c r="BI155" s="30"/>
      <c r="BJ155" s="30"/>
      <c r="BK155" s="178"/>
      <c r="BM155" s="200"/>
    </row>
    <row r="156" spans="2:68" ht="11.25" customHeight="1">
      <c r="B156" s="31"/>
      <c r="C156" s="123">
        <v>132</v>
      </c>
      <c r="D156" s="33"/>
      <c r="E156" s="34"/>
      <c r="F156" s="271" t="s">
        <v>116</v>
      </c>
      <c r="G156" s="271"/>
      <c r="H156" s="271"/>
      <c r="I156" s="271"/>
      <c r="J156" s="271"/>
      <c r="K156" s="271"/>
      <c r="L156" s="271"/>
      <c r="M156" s="271"/>
      <c r="N156" s="271"/>
      <c r="O156" s="271"/>
      <c r="P156" s="271"/>
      <c r="Q156" s="271"/>
      <c r="R156" s="271"/>
      <c r="S156" s="271"/>
      <c r="T156" s="271"/>
      <c r="U156" s="271"/>
      <c r="V156" s="271"/>
      <c r="W156" s="271"/>
      <c r="X156" s="271"/>
      <c r="Y156" s="271"/>
      <c r="Z156" s="271"/>
      <c r="AA156" s="271"/>
      <c r="AB156" s="271"/>
      <c r="AC156" s="271"/>
      <c r="AD156" s="271"/>
      <c r="AE156" s="271"/>
      <c r="AF156" s="271"/>
      <c r="AG156" s="271"/>
      <c r="AH156" s="271"/>
      <c r="AI156" s="271"/>
      <c r="AJ156" s="271"/>
      <c r="AK156" s="271"/>
      <c r="AL156" s="271"/>
      <c r="AM156" s="271"/>
      <c r="AN156" s="271"/>
      <c r="AO156" s="271"/>
      <c r="AP156" s="271"/>
      <c r="AQ156" s="271"/>
      <c r="AS156" s="34"/>
      <c r="AT156" s="51"/>
      <c r="AU156" s="51"/>
      <c r="AV156" s="51"/>
      <c r="AW156" s="51"/>
      <c r="AX156" s="66"/>
      <c r="AY156" s="66"/>
      <c r="AZ156" s="66"/>
      <c r="BA156" s="66"/>
      <c r="BB156" s="44"/>
      <c r="BC156" s="45"/>
      <c r="BD156" s="44"/>
      <c r="BE156" s="45"/>
      <c r="BF156" s="57"/>
      <c r="BG156" s="45"/>
      <c r="BH156" s="57"/>
      <c r="BI156" s="45"/>
      <c r="BJ156" s="51"/>
      <c r="BK156" s="178"/>
      <c r="BM156" s="200"/>
      <c r="BP156" s="66"/>
    </row>
    <row r="157" spans="2:68" ht="11.25" customHeight="1">
      <c r="B157" s="31"/>
      <c r="C157" s="81"/>
      <c r="D157" s="33"/>
      <c r="E157" s="34"/>
      <c r="F157" s="271"/>
      <c r="G157" s="271"/>
      <c r="H157" s="271"/>
      <c r="I157" s="271"/>
      <c r="J157" s="271"/>
      <c r="K157" s="271"/>
      <c r="L157" s="271"/>
      <c r="M157" s="271"/>
      <c r="N157" s="271"/>
      <c r="O157" s="271"/>
      <c r="P157" s="271"/>
      <c r="Q157" s="271"/>
      <c r="R157" s="271"/>
      <c r="S157" s="271"/>
      <c r="T157" s="271"/>
      <c r="U157" s="271"/>
      <c r="V157" s="271"/>
      <c r="W157" s="271"/>
      <c r="X157" s="271"/>
      <c r="Y157" s="271"/>
      <c r="Z157" s="271"/>
      <c r="AA157" s="271"/>
      <c r="AB157" s="271"/>
      <c r="AC157" s="271"/>
      <c r="AD157" s="271"/>
      <c r="AE157" s="271"/>
      <c r="AF157" s="271"/>
      <c r="AG157" s="271"/>
      <c r="AH157" s="271"/>
      <c r="AI157" s="271"/>
      <c r="AJ157" s="271"/>
      <c r="AK157" s="271"/>
      <c r="AL157" s="271"/>
      <c r="AM157" s="271"/>
      <c r="AN157" s="271"/>
      <c r="AO157" s="271"/>
      <c r="AP157" s="271"/>
      <c r="AQ157" s="271"/>
      <c r="AS157" s="34"/>
      <c r="AT157" s="51"/>
      <c r="AU157" s="51"/>
      <c r="AV157" s="51"/>
      <c r="AW157" s="51"/>
      <c r="AX157" s="66"/>
      <c r="AY157" s="66"/>
      <c r="AZ157" s="66"/>
      <c r="BA157" s="66"/>
      <c r="BB157" s="48"/>
      <c r="BC157" s="49"/>
      <c r="BD157" s="48"/>
      <c r="BE157" s="49"/>
      <c r="BF157" s="50"/>
      <c r="BG157" s="49"/>
      <c r="BH157" s="50"/>
      <c r="BI157" s="49"/>
      <c r="BJ157" s="51"/>
      <c r="BK157" s="178"/>
      <c r="BM157" s="200"/>
    </row>
    <row r="158" spans="2:68" ht="11.25" customHeight="1">
      <c r="B158" s="31"/>
      <c r="C158" s="81"/>
      <c r="D158" s="33"/>
      <c r="E158" s="34"/>
      <c r="F158" s="271"/>
      <c r="G158" s="271"/>
      <c r="H158" s="271"/>
      <c r="I158" s="271"/>
      <c r="J158" s="271"/>
      <c r="K158" s="271"/>
      <c r="L158" s="271"/>
      <c r="M158" s="271"/>
      <c r="N158" s="271"/>
      <c r="O158" s="271"/>
      <c r="P158" s="271"/>
      <c r="Q158" s="271"/>
      <c r="R158" s="271"/>
      <c r="S158" s="271"/>
      <c r="T158" s="271"/>
      <c r="U158" s="271"/>
      <c r="V158" s="271"/>
      <c r="W158" s="271"/>
      <c r="X158" s="271"/>
      <c r="Y158" s="271"/>
      <c r="Z158" s="271"/>
      <c r="AA158" s="271"/>
      <c r="AB158" s="271"/>
      <c r="AC158" s="271"/>
      <c r="AD158" s="271"/>
      <c r="AE158" s="271"/>
      <c r="AF158" s="271"/>
      <c r="AG158" s="271"/>
      <c r="AH158" s="271"/>
      <c r="AI158" s="271"/>
      <c r="AJ158" s="271"/>
      <c r="AK158" s="271"/>
      <c r="AL158" s="271"/>
      <c r="AM158" s="271"/>
      <c r="AN158" s="271"/>
      <c r="AO158" s="271"/>
      <c r="AP158" s="271"/>
      <c r="AQ158" s="271"/>
      <c r="AS158" s="34"/>
      <c r="AT158" s="51"/>
      <c r="AU158" s="66"/>
      <c r="AV158" s="142"/>
      <c r="AW158" s="142"/>
      <c r="AX158" s="142"/>
      <c r="AY158" s="142"/>
      <c r="AZ158" s="142"/>
      <c r="BA158" s="142"/>
      <c r="BB158" s="142"/>
      <c r="BC158" s="142"/>
      <c r="BD158" s="142"/>
      <c r="BE158" s="142"/>
      <c r="BF158" s="142"/>
      <c r="BG158" s="142"/>
      <c r="BH158" s="142"/>
      <c r="BI158" s="142" t="s">
        <v>72</v>
      </c>
      <c r="BJ158" s="51"/>
      <c r="BK158" s="178"/>
      <c r="BM158" s="200"/>
    </row>
    <row r="159" spans="2:68" ht="6" customHeight="1" thickBot="1">
      <c r="B159" s="36"/>
      <c r="C159" s="24"/>
      <c r="D159" s="37"/>
      <c r="E159" s="38"/>
      <c r="F159" s="23"/>
      <c r="G159" s="23"/>
      <c r="H159" s="23"/>
      <c r="I159" s="23"/>
      <c r="J159" s="23"/>
      <c r="K159" s="23"/>
      <c r="L159" s="23"/>
      <c r="M159" s="23"/>
      <c r="N159" s="23"/>
      <c r="O159" s="23"/>
      <c r="P159" s="23"/>
      <c r="Q159" s="23"/>
      <c r="R159" s="23"/>
      <c r="S159" s="23"/>
      <c r="T159" s="23"/>
      <c r="U159" s="23"/>
      <c r="V159" s="23"/>
      <c r="W159" s="23"/>
      <c r="X159" s="23"/>
      <c r="Y159" s="23"/>
      <c r="Z159" s="23"/>
      <c r="AA159" s="128"/>
      <c r="AB159" s="128"/>
      <c r="AC159" s="128"/>
      <c r="AD159" s="128"/>
      <c r="AE159" s="128"/>
      <c r="AF159" s="128"/>
      <c r="AG159" s="128"/>
      <c r="AH159" s="128"/>
      <c r="AI159" s="128"/>
      <c r="AJ159" s="128"/>
      <c r="AK159" s="128"/>
      <c r="AL159" s="128"/>
      <c r="AM159" s="128"/>
      <c r="AN159" s="128"/>
      <c r="AO159" s="128"/>
      <c r="AP159" s="128"/>
      <c r="AQ159" s="128"/>
      <c r="AR159" s="128"/>
      <c r="AS159" s="38"/>
      <c r="AT159" s="23"/>
      <c r="AU159" s="23"/>
      <c r="AV159" s="23"/>
      <c r="AW159" s="23"/>
      <c r="AX159" s="23"/>
      <c r="AY159" s="23"/>
      <c r="AZ159" s="23"/>
      <c r="BA159" s="23"/>
      <c r="BB159" s="23"/>
      <c r="BC159" s="23"/>
      <c r="BD159" s="23"/>
      <c r="BE159" s="23"/>
      <c r="BF159" s="23"/>
      <c r="BG159" s="23"/>
      <c r="BH159" s="23"/>
      <c r="BI159" s="23"/>
      <c r="BJ159" s="23"/>
      <c r="BK159" s="180"/>
      <c r="BL159" s="128"/>
      <c r="BM159" s="199"/>
    </row>
    <row r="160" spans="2:68" ht="6" customHeight="1">
      <c r="B160" s="26"/>
      <c r="C160" s="27"/>
      <c r="D160" s="28"/>
      <c r="E160" s="29"/>
      <c r="F160" s="30"/>
      <c r="G160" s="30"/>
      <c r="H160" s="30"/>
      <c r="I160" s="30"/>
      <c r="J160" s="30"/>
      <c r="K160" s="30"/>
      <c r="L160" s="30"/>
      <c r="M160" s="30"/>
      <c r="N160" s="30"/>
      <c r="O160" s="30"/>
      <c r="P160" s="30"/>
      <c r="Q160" s="30"/>
      <c r="R160" s="30"/>
      <c r="S160" s="30"/>
      <c r="T160" s="30"/>
      <c r="U160" s="30"/>
      <c r="V160" s="30"/>
      <c r="W160" s="30"/>
      <c r="X160" s="30"/>
      <c r="Y160" s="30"/>
      <c r="Z160" s="30"/>
      <c r="AA160" s="127"/>
      <c r="AB160" s="127"/>
      <c r="AC160" s="127"/>
      <c r="AD160" s="127"/>
      <c r="AE160" s="127"/>
      <c r="AF160" s="127"/>
      <c r="AG160" s="127"/>
      <c r="AH160" s="127"/>
      <c r="AI160" s="127"/>
      <c r="AJ160" s="127"/>
      <c r="AK160" s="127"/>
      <c r="AL160" s="127"/>
      <c r="AM160" s="127"/>
      <c r="AN160" s="127"/>
      <c r="AO160" s="127"/>
      <c r="AP160" s="127"/>
      <c r="AQ160" s="127"/>
      <c r="AR160" s="127"/>
      <c r="AS160" s="30"/>
      <c r="AT160" s="30"/>
      <c r="AU160" s="30"/>
      <c r="AV160" s="30"/>
      <c r="AW160" s="30"/>
      <c r="AX160" s="30"/>
      <c r="AY160" s="30"/>
      <c r="AZ160" s="30"/>
      <c r="BA160" s="30"/>
      <c r="BB160" s="30"/>
      <c r="BC160" s="30"/>
      <c r="BD160" s="30"/>
      <c r="BE160" s="30"/>
      <c r="BF160" s="30"/>
      <c r="BG160" s="60"/>
      <c r="BH160" s="30"/>
      <c r="BI160" s="30"/>
      <c r="BJ160" s="30"/>
      <c r="BK160" s="183"/>
      <c r="BL160" s="127"/>
      <c r="BM160" s="197"/>
    </row>
    <row r="161" spans="2:66" ht="11.25" customHeight="1">
      <c r="B161" s="31"/>
      <c r="C161" s="123">
        <v>133</v>
      </c>
      <c r="D161" s="33"/>
      <c r="E161" s="34"/>
      <c r="F161" s="140" t="s">
        <v>117</v>
      </c>
      <c r="G161" s="140"/>
      <c r="H161" s="140"/>
      <c r="I161" s="140"/>
      <c r="J161" s="140"/>
      <c r="K161" s="140"/>
      <c r="L161" s="140"/>
      <c r="M161" s="140"/>
      <c r="N161" s="140"/>
      <c r="O161" s="140"/>
      <c r="P161" s="140"/>
      <c r="Q161" s="140"/>
      <c r="R161" s="140"/>
      <c r="S161" s="140"/>
      <c r="T161" s="140"/>
      <c r="U161" s="140"/>
      <c r="V161" s="140"/>
      <c r="W161" s="140"/>
      <c r="X161" s="140"/>
      <c r="Y161" s="140"/>
      <c r="Z161" s="140"/>
      <c r="AA161" s="140"/>
      <c r="AB161" s="140"/>
      <c r="AD161" s="152"/>
      <c r="AE161" s="152"/>
      <c r="AH161" s="152"/>
      <c r="AI161" s="152"/>
      <c r="AJ161" s="152"/>
      <c r="AK161" s="152"/>
      <c r="AL161" s="152"/>
      <c r="AM161" s="152"/>
      <c r="AP161" s="152"/>
      <c r="AS161" s="51"/>
      <c r="AU161" s="51"/>
      <c r="AV161" s="51"/>
      <c r="AW161" s="46"/>
      <c r="AX161" s="47"/>
      <c r="AY161" s="47"/>
      <c r="AZ161" s="46"/>
      <c r="BA161" s="46"/>
      <c r="BB161" s="46"/>
      <c r="BC161" s="46"/>
      <c r="BD161" s="46"/>
      <c r="BE161" s="46"/>
      <c r="BF161" s="46"/>
      <c r="BG161" s="47"/>
      <c r="BH161" s="46"/>
      <c r="BI161" s="61"/>
      <c r="BJ161" s="51"/>
      <c r="BK161" s="178"/>
      <c r="BM161" s="200"/>
    </row>
    <row r="162" spans="2:66" ht="6" customHeight="1">
      <c r="B162" s="31"/>
      <c r="D162" s="33"/>
      <c r="E162" s="34"/>
      <c r="F162" s="140"/>
      <c r="G162" s="140"/>
      <c r="H162" s="140"/>
      <c r="I162" s="140"/>
      <c r="J162" s="140"/>
      <c r="K162" s="140"/>
      <c r="L162" s="140"/>
      <c r="M162" s="140"/>
      <c r="N162" s="140"/>
      <c r="O162" s="140"/>
      <c r="P162" s="140"/>
      <c r="Q162" s="140"/>
      <c r="R162" s="140"/>
      <c r="S162" s="140"/>
      <c r="T162" s="140"/>
      <c r="U162" s="140"/>
      <c r="V162" s="140"/>
      <c r="W162" s="140"/>
      <c r="X162" s="140"/>
      <c r="Y162" s="140"/>
      <c r="Z162" s="140"/>
      <c r="AA162" s="140"/>
      <c r="AB162" s="140"/>
      <c r="AD162" s="152"/>
      <c r="AE162" s="152"/>
      <c r="AF162" s="141"/>
      <c r="AH162" s="152"/>
      <c r="AI162" s="152"/>
      <c r="AJ162" s="152"/>
      <c r="AK162" s="152"/>
      <c r="AL162" s="152"/>
      <c r="AM162" s="152"/>
      <c r="AO162" s="141"/>
      <c r="AP162" s="152"/>
      <c r="AS162" s="51"/>
      <c r="AU162" s="51"/>
      <c r="AV162" s="51"/>
      <c r="AW162" s="46"/>
      <c r="AX162" s="47"/>
      <c r="AY162" s="47"/>
      <c r="AZ162" s="46"/>
      <c r="BA162" s="46"/>
      <c r="BB162" s="46"/>
      <c r="BC162" s="46"/>
      <c r="BD162" s="46"/>
      <c r="BE162" s="46"/>
      <c r="BF162" s="46"/>
      <c r="BG162" s="47"/>
      <c r="BH162" s="46"/>
      <c r="BI162" s="61"/>
      <c r="BJ162" s="51"/>
      <c r="BK162" s="178"/>
      <c r="BM162" s="200"/>
    </row>
    <row r="163" spans="2:66">
      <c r="B163" s="31"/>
      <c r="D163" s="33"/>
      <c r="E163" s="34"/>
      <c r="F163" s="140"/>
      <c r="G163" s="140"/>
      <c r="H163" s="140"/>
      <c r="I163" s="140"/>
      <c r="J163" s="140"/>
      <c r="K163" s="140"/>
      <c r="L163" s="140"/>
      <c r="M163" s="140"/>
      <c r="N163" s="140"/>
      <c r="O163" s="140"/>
      <c r="P163" s="140"/>
      <c r="Q163" s="140"/>
      <c r="R163" s="140"/>
      <c r="S163" s="140"/>
      <c r="T163" s="140"/>
      <c r="U163" s="140"/>
      <c r="V163" s="243" t="s">
        <v>114</v>
      </c>
      <c r="X163" s="51"/>
      <c r="Y163" s="51"/>
      <c r="Z163" s="51"/>
      <c r="AA163" s="51"/>
      <c r="AB163" s="46"/>
      <c r="AC163" s="46"/>
      <c r="AD163" s="47"/>
      <c r="AE163" s="47"/>
      <c r="AF163" s="46"/>
      <c r="AH163" s="152"/>
      <c r="AI163" s="152"/>
      <c r="AJ163" s="152"/>
      <c r="AK163" s="152"/>
      <c r="AL163" s="152"/>
      <c r="AM163" s="152"/>
      <c r="AN163" s="77"/>
      <c r="AO163" s="141"/>
      <c r="AP163" s="152"/>
      <c r="AQ163" s="77"/>
      <c r="AR163" s="77"/>
      <c r="AS163" s="51"/>
      <c r="AT163" s="77"/>
      <c r="AU163" s="51"/>
      <c r="AV163" s="51"/>
      <c r="AW163" s="46"/>
      <c r="AX163" s="141" t="s">
        <v>115</v>
      </c>
      <c r="AY163" s="47"/>
      <c r="AZ163" s="46"/>
      <c r="BA163" s="46"/>
      <c r="BB163" s="46"/>
      <c r="BC163" s="46"/>
      <c r="BD163" s="46"/>
      <c r="BE163" s="46"/>
      <c r="BF163" s="46"/>
      <c r="BG163" s="47"/>
      <c r="BH163" s="46"/>
      <c r="BI163" s="61"/>
      <c r="BJ163" s="51"/>
      <c r="BK163" s="178"/>
      <c r="BM163" s="200"/>
    </row>
    <row r="164" spans="2:66">
      <c r="B164" s="31"/>
      <c r="C164" s="67"/>
      <c r="D164" s="33"/>
      <c r="E164" s="34"/>
      <c r="F164" s="140"/>
      <c r="G164" s="140"/>
      <c r="H164" s="140"/>
      <c r="I164" s="140"/>
      <c r="J164" s="140"/>
      <c r="K164" s="140"/>
      <c r="L164" s="140"/>
      <c r="M164" s="140"/>
      <c r="N164" s="140"/>
      <c r="O164" s="140"/>
      <c r="P164" s="140"/>
      <c r="Q164" s="140"/>
      <c r="R164" s="140"/>
      <c r="S164" s="140"/>
      <c r="T164" s="140"/>
      <c r="U164" s="140"/>
      <c r="V164" s="140"/>
      <c r="W164" s="140"/>
      <c r="X164" s="140"/>
      <c r="Y164" s="140"/>
      <c r="Z164" s="140"/>
      <c r="AA164" s="140"/>
      <c r="AB164" s="140"/>
      <c r="AC164" s="152"/>
      <c r="AD164" s="152"/>
      <c r="AE164" s="152"/>
      <c r="AG164" s="152"/>
      <c r="AH164" s="152"/>
      <c r="AI164" s="152"/>
      <c r="AJ164" s="152"/>
      <c r="AK164" s="152"/>
      <c r="AL164" s="152"/>
      <c r="AM164" s="152"/>
      <c r="AN164" s="143"/>
      <c r="AO164" s="141"/>
      <c r="AP164" s="152"/>
      <c r="AQ164" s="77"/>
      <c r="AR164" s="77"/>
      <c r="AS164" s="51"/>
      <c r="AT164" s="51"/>
      <c r="AU164" s="51"/>
      <c r="AV164" s="51"/>
      <c r="AW164" s="46"/>
      <c r="AX164" s="108" t="s">
        <v>118</v>
      </c>
      <c r="AY164" s="47"/>
      <c r="AZ164" s="46"/>
      <c r="BA164" s="46"/>
      <c r="BB164" s="46"/>
      <c r="BC164" s="46"/>
      <c r="BD164" s="46"/>
      <c r="BE164" s="46"/>
      <c r="BF164" s="46"/>
      <c r="BG164" s="47"/>
      <c r="BH164" s="46"/>
      <c r="BI164" s="61"/>
      <c r="BJ164" s="51"/>
      <c r="BK164" s="178"/>
      <c r="BM164" s="223">
        <v>135</v>
      </c>
    </row>
    <row r="165" spans="2:66" ht="6" customHeight="1" thickBot="1">
      <c r="B165" s="36"/>
      <c r="C165" s="24"/>
      <c r="D165" s="37"/>
      <c r="E165" s="38"/>
      <c r="F165" s="23"/>
      <c r="G165" s="23"/>
      <c r="H165" s="23"/>
      <c r="I165" s="23"/>
      <c r="J165" s="23"/>
      <c r="K165" s="23"/>
      <c r="L165" s="23"/>
      <c r="M165" s="23"/>
      <c r="N165" s="23"/>
      <c r="O165" s="23"/>
      <c r="P165" s="23"/>
      <c r="Q165" s="23"/>
      <c r="R165" s="23"/>
      <c r="S165" s="23"/>
      <c r="T165" s="23"/>
      <c r="U165" s="23"/>
      <c r="V165" s="23"/>
      <c r="W165" s="23"/>
      <c r="X165" s="23"/>
      <c r="Y165" s="23"/>
      <c r="Z165" s="23"/>
      <c r="AA165" s="128"/>
      <c r="AB165" s="128"/>
      <c r="AC165" s="128"/>
      <c r="AD165" s="128"/>
      <c r="AE165" s="128"/>
      <c r="AF165" s="128"/>
      <c r="AG165" s="128"/>
      <c r="AH165" s="128"/>
      <c r="AI165" s="128"/>
      <c r="AJ165" s="128"/>
      <c r="AK165" s="128"/>
      <c r="AL165" s="128"/>
      <c r="AM165" s="128"/>
      <c r="AN165" s="128"/>
      <c r="AO165" s="128"/>
      <c r="AP165" s="128"/>
      <c r="AQ165" s="128"/>
      <c r="AR165" s="128"/>
      <c r="AS165" s="23"/>
      <c r="AT165" s="23"/>
      <c r="AU165" s="23"/>
      <c r="AV165" s="23"/>
      <c r="AW165" s="23"/>
      <c r="AX165" s="23"/>
      <c r="AY165" s="23"/>
      <c r="AZ165" s="23"/>
      <c r="BA165" s="23"/>
      <c r="BB165" s="23"/>
      <c r="BC165" s="23"/>
      <c r="BD165" s="23"/>
      <c r="BE165" s="23"/>
      <c r="BF165" s="23"/>
      <c r="BG165" s="64"/>
      <c r="BH165" s="23"/>
      <c r="BI165" s="23"/>
      <c r="BJ165" s="23"/>
      <c r="BK165" s="180"/>
      <c r="BL165" s="128"/>
      <c r="BM165" s="199"/>
    </row>
    <row r="166" spans="2:66" ht="6" customHeight="1">
      <c r="B166" s="26"/>
      <c r="C166" s="27"/>
      <c r="D166" s="28"/>
      <c r="E166" s="29"/>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c r="AY166" s="30"/>
      <c r="AZ166" s="30"/>
      <c r="BA166" s="30"/>
      <c r="BB166" s="30"/>
      <c r="BC166" s="30"/>
      <c r="BD166" s="30"/>
      <c r="BE166" s="30"/>
      <c r="BF166" s="30"/>
      <c r="BG166" s="30"/>
      <c r="BH166" s="30"/>
      <c r="BI166" s="30"/>
      <c r="BJ166" s="30"/>
      <c r="BK166" s="34"/>
      <c r="BL166" s="51"/>
      <c r="BM166" s="236"/>
      <c r="BN166" s="51"/>
    </row>
    <row r="167" spans="2:66" ht="11.25" customHeight="1">
      <c r="B167" s="31"/>
      <c r="C167" s="144">
        <v>134</v>
      </c>
      <c r="D167" s="33"/>
      <c r="E167" s="34"/>
      <c r="F167" s="272" t="str">
        <f ca="1">VLOOKUP(INDIRECT(ADDRESS(ROW(),COLUMN()-3)),INDIRECT("translations[[Question Num]:["&amp; Language_Selected &amp;"]]"),MATCH(Language_Selected,Language_Options,0)+1,FALSE)</f>
        <v xml:space="preserve">LIRE LES INFORMATIONS POUR LE TRAITEMENT DU PALUDISME AU PARENT OU AUTRE ADULTE RESPONSABLE POUR L'ENFANT. [INSÉREZ LES INSTRUCTIONS DE DOSAGE]
DITES AUSSI AU PARENT/ADULTE RESPONSABLE POUR L'ENFANT: Si [NOM] a une fièvre élevée, une respiration difficile ou rapide, s'il ne peut pas boire ou téter, si son état s'aggrave ou s'il ne va pas mieux dans les 2 jours, vous devrez l'amener immédiatement voir un professionnel de santé pour qu'il soit traité. </v>
      </c>
      <c r="G167" s="272"/>
      <c r="H167" s="272"/>
      <c r="I167" s="272"/>
      <c r="J167" s="272"/>
      <c r="K167" s="272"/>
      <c r="L167" s="272"/>
      <c r="M167" s="272"/>
      <c r="N167" s="272"/>
      <c r="O167" s="272"/>
      <c r="P167" s="272"/>
      <c r="Q167" s="272"/>
      <c r="R167" s="272"/>
      <c r="S167" s="272"/>
      <c r="T167" s="272"/>
      <c r="U167" s="272"/>
      <c r="V167" s="272"/>
      <c r="W167" s="272"/>
      <c r="X167" s="272"/>
      <c r="Y167" s="272"/>
      <c r="Z167" s="272"/>
      <c r="AA167" s="272"/>
      <c r="AB167" s="272"/>
      <c r="AC167" s="272"/>
      <c r="AD167" s="272"/>
      <c r="AE167" s="272"/>
      <c r="AF167" s="272"/>
      <c r="AG167" s="272"/>
      <c r="AH167" s="272"/>
      <c r="AI167" s="272"/>
      <c r="AJ167" s="272"/>
      <c r="AK167" s="272"/>
      <c r="AL167" s="272"/>
      <c r="AM167" s="272"/>
      <c r="AN167" s="272"/>
      <c r="AO167" s="272"/>
      <c r="AP167" s="272"/>
      <c r="AQ167" s="272"/>
      <c r="AR167" s="272"/>
      <c r="AS167" s="272"/>
      <c r="AT167" s="272"/>
      <c r="AU167" s="272"/>
      <c r="AV167" s="272"/>
      <c r="AW167" s="272"/>
      <c r="AX167" s="272"/>
      <c r="AY167" s="272"/>
      <c r="AZ167" s="272"/>
      <c r="BA167" s="272"/>
      <c r="BB167" s="272"/>
      <c r="BC167" s="272"/>
      <c r="BD167" s="272"/>
      <c r="BE167" s="272"/>
      <c r="BF167" s="272"/>
      <c r="BG167" s="272"/>
      <c r="BH167" s="272"/>
      <c r="BI167" s="272"/>
      <c r="BJ167" s="239"/>
      <c r="BK167" s="182"/>
      <c r="BL167" s="152"/>
      <c r="BM167" s="222"/>
      <c r="BN167" s="152"/>
    </row>
    <row r="168" spans="2:66" ht="11.25" customHeight="1">
      <c r="B168" s="31"/>
      <c r="D168" s="33"/>
      <c r="E168" s="34"/>
      <c r="F168" s="272"/>
      <c r="G168" s="272"/>
      <c r="H168" s="272"/>
      <c r="I168" s="272"/>
      <c r="J168" s="272"/>
      <c r="K168" s="272"/>
      <c r="L168" s="272"/>
      <c r="M168" s="272"/>
      <c r="N168" s="272"/>
      <c r="O168" s="272"/>
      <c r="P168" s="272"/>
      <c r="Q168" s="272"/>
      <c r="R168" s="272"/>
      <c r="S168" s="272"/>
      <c r="T168" s="272"/>
      <c r="U168" s="272"/>
      <c r="V168" s="272"/>
      <c r="W168" s="272"/>
      <c r="X168" s="272"/>
      <c r="Y168" s="272"/>
      <c r="Z168" s="272"/>
      <c r="AA168" s="272"/>
      <c r="AB168" s="272"/>
      <c r="AC168" s="272"/>
      <c r="AD168" s="272"/>
      <c r="AE168" s="272"/>
      <c r="AF168" s="272"/>
      <c r="AG168" s="272"/>
      <c r="AH168" s="272"/>
      <c r="AI168" s="272"/>
      <c r="AJ168" s="272"/>
      <c r="AK168" s="272"/>
      <c r="AL168" s="272"/>
      <c r="AM168" s="272"/>
      <c r="AN168" s="272"/>
      <c r="AO168" s="272"/>
      <c r="AP168" s="272"/>
      <c r="AQ168" s="272"/>
      <c r="AR168" s="272"/>
      <c r="AS168" s="272"/>
      <c r="AT168" s="272"/>
      <c r="AU168" s="272"/>
      <c r="AV168" s="272"/>
      <c r="AW168" s="272"/>
      <c r="AX168" s="272"/>
      <c r="AY168" s="272"/>
      <c r="AZ168" s="272"/>
      <c r="BA168" s="272"/>
      <c r="BB168" s="272"/>
      <c r="BC168" s="272"/>
      <c r="BD168" s="272"/>
      <c r="BE168" s="272"/>
      <c r="BF168" s="272"/>
      <c r="BG168" s="272"/>
      <c r="BH168" s="272"/>
      <c r="BI168" s="272"/>
      <c r="BJ168" s="239"/>
      <c r="BK168" s="182"/>
      <c r="BL168" s="152"/>
      <c r="BM168" s="222"/>
      <c r="BN168" s="152"/>
    </row>
    <row r="169" spans="2:66" ht="11.25" customHeight="1">
      <c r="B169" s="31"/>
      <c r="D169" s="33"/>
      <c r="E169" s="34"/>
      <c r="F169" s="272"/>
      <c r="G169" s="272"/>
      <c r="H169" s="272"/>
      <c r="I169" s="272"/>
      <c r="J169" s="272"/>
      <c r="K169" s="272"/>
      <c r="L169" s="272"/>
      <c r="M169" s="272"/>
      <c r="N169" s="272"/>
      <c r="O169" s="272"/>
      <c r="P169" s="272"/>
      <c r="Q169" s="272"/>
      <c r="R169" s="272"/>
      <c r="S169" s="272"/>
      <c r="T169" s="272"/>
      <c r="U169" s="272"/>
      <c r="V169" s="272"/>
      <c r="W169" s="272"/>
      <c r="X169" s="272"/>
      <c r="Y169" s="272"/>
      <c r="Z169" s="272"/>
      <c r="AA169" s="272"/>
      <c r="AB169" s="272"/>
      <c r="AC169" s="272"/>
      <c r="AD169" s="272"/>
      <c r="AE169" s="272"/>
      <c r="AF169" s="272"/>
      <c r="AG169" s="272"/>
      <c r="AH169" s="272"/>
      <c r="AI169" s="272"/>
      <c r="AJ169" s="272"/>
      <c r="AK169" s="272"/>
      <c r="AL169" s="272"/>
      <c r="AM169" s="272"/>
      <c r="AN169" s="272"/>
      <c r="AO169" s="272"/>
      <c r="AP169" s="272"/>
      <c r="AQ169" s="272"/>
      <c r="AR169" s="272"/>
      <c r="AS169" s="272"/>
      <c r="AT169" s="272"/>
      <c r="AU169" s="272"/>
      <c r="AV169" s="272"/>
      <c r="AW169" s="272"/>
      <c r="AX169" s="272"/>
      <c r="AY169" s="272"/>
      <c r="AZ169" s="272"/>
      <c r="BA169" s="272"/>
      <c r="BB169" s="272"/>
      <c r="BC169" s="272"/>
      <c r="BD169" s="272"/>
      <c r="BE169" s="272"/>
      <c r="BF169" s="272"/>
      <c r="BG169" s="272"/>
      <c r="BH169" s="272"/>
      <c r="BI169" s="272"/>
      <c r="BJ169" s="239"/>
      <c r="BK169" s="182"/>
      <c r="BL169" s="152"/>
      <c r="BM169" s="222"/>
      <c r="BN169" s="152"/>
    </row>
    <row r="170" spans="2:66" ht="11.25" customHeight="1">
      <c r="B170" s="31"/>
      <c r="C170" s="67"/>
      <c r="D170" s="33"/>
      <c r="E170" s="34"/>
      <c r="F170" s="272"/>
      <c r="G170" s="272"/>
      <c r="H170" s="272"/>
      <c r="I170" s="272"/>
      <c r="J170" s="272"/>
      <c r="K170" s="272"/>
      <c r="L170" s="272"/>
      <c r="M170" s="272"/>
      <c r="N170" s="272"/>
      <c r="O170" s="272"/>
      <c r="P170" s="272"/>
      <c r="Q170" s="272"/>
      <c r="R170" s="272"/>
      <c r="S170" s="272"/>
      <c r="T170" s="272"/>
      <c r="U170" s="272"/>
      <c r="V170" s="272"/>
      <c r="W170" s="272"/>
      <c r="X170" s="272"/>
      <c r="Y170" s="272"/>
      <c r="Z170" s="272"/>
      <c r="AA170" s="272"/>
      <c r="AB170" s="272"/>
      <c r="AC170" s="272"/>
      <c r="AD170" s="272"/>
      <c r="AE170" s="272"/>
      <c r="AF170" s="272"/>
      <c r="AG170" s="272"/>
      <c r="AH170" s="272"/>
      <c r="AI170" s="272"/>
      <c r="AJ170" s="272"/>
      <c r="AK170" s="272"/>
      <c r="AL170" s="272"/>
      <c r="AM170" s="272"/>
      <c r="AN170" s="272"/>
      <c r="AO170" s="272"/>
      <c r="AP170" s="272"/>
      <c r="AQ170" s="272"/>
      <c r="AR170" s="272"/>
      <c r="AS170" s="272"/>
      <c r="AT170" s="272"/>
      <c r="AU170" s="272"/>
      <c r="AV170" s="272"/>
      <c r="AW170" s="272"/>
      <c r="AX170" s="272"/>
      <c r="AY170" s="272"/>
      <c r="AZ170" s="272"/>
      <c r="BA170" s="272"/>
      <c r="BB170" s="272"/>
      <c r="BC170" s="272"/>
      <c r="BD170" s="272"/>
      <c r="BE170" s="272"/>
      <c r="BF170" s="272"/>
      <c r="BG170" s="272"/>
      <c r="BH170" s="272"/>
      <c r="BI170" s="272"/>
      <c r="BJ170" s="239"/>
      <c r="BK170" s="182"/>
      <c r="BL170" s="152"/>
      <c r="BM170" s="222"/>
      <c r="BN170" s="152"/>
    </row>
    <row r="171" spans="2:66" ht="11.25" customHeight="1">
      <c r="B171" s="31"/>
      <c r="C171" s="67"/>
      <c r="D171" s="33"/>
      <c r="E171" s="34"/>
      <c r="F171" s="272"/>
      <c r="G171" s="272"/>
      <c r="H171" s="272"/>
      <c r="I171" s="272"/>
      <c r="J171" s="272"/>
      <c r="K171" s="272"/>
      <c r="L171" s="272"/>
      <c r="M171" s="272"/>
      <c r="N171" s="272"/>
      <c r="O171" s="272"/>
      <c r="P171" s="272"/>
      <c r="Q171" s="272"/>
      <c r="R171" s="272"/>
      <c r="S171" s="272"/>
      <c r="T171" s="272"/>
      <c r="U171" s="272"/>
      <c r="V171" s="272"/>
      <c r="W171" s="272"/>
      <c r="X171" s="272"/>
      <c r="Y171" s="272"/>
      <c r="Z171" s="272"/>
      <c r="AA171" s="272"/>
      <c r="AB171" s="272"/>
      <c r="AC171" s="272"/>
      <c r="AD171" s="272"/>
      <c r="AE171" s="272"/>
      <c r="AF171" s="272"/>
      <c r="AG171" s="272"/>
      <c r="AH171" s="272"/>
      <c r="AI171" s="272"/>
      <c r="AJ171" s="272"/>
      <c r="AK171" s="272"/>
      <c r="AL171" s="272"/>
      <c r="AM171" s="272"/>
      <c r="AN171" s="272"/>
      <c r="AO171" s="272"/>
      <c r="AP171" s="272"/>
      <c r="AQ171" s="272"/>
      <c r="AR171" s="272"/>
      <c r="AS171" s="272"/>
      <c r="AT171" s="272"/>
      <c r="AU171" s="272"/>
      <c r="AV171" s="272"/>
      <c r="AW171" s="272"/>
      <c r="AX171" s="272"/>
      <c r="AY171" s="272"/>
      <c r="AZ171" s="272"/>
      <c r="BA171" s="272"/>
      <c r="BB171" s="272"/>
      <c r="BC171" s="272"/>
      <c r="BD171" s="272"/>
      <c r="BE171" s="272"/>
      <c r="BF171" s="272"/>
      <c r="BG171" s="272"/>
      <c r="BH171" s="272"/>
      <c r="BI171" s="272"/>
      <c r="BJ171" s="239"/>
      <c r="BK171" s="182"/>
      <c r="BL171" s="152"/>
      <c r="BM171" s="222"/>
      <c r="BN171" s="152"/>
    </row>
    <row r="172" spans="2:66" ht="11.25" customHeight="1">
      <c r="B172" s="31"/>
      <c r="C172" s="81"/>
      <c r="D172" s="33"/>
      <c r="E172" s="34"/>
      <c r="F172" s="272"/>
      <c r="G172" s="272"/>
      <c r="H172" s="272"/>
      <c r="I172" s="272"/>
      <c r="J172" s="272"/>
      <c r="K172" s="272"/>
      <c r="L172" s="272"/>
      <c r="M172" s="272"/>
      <c r="N172" s="272"/>
      <c r="O172" s="272"/>
      <c r="P172" s="272"/>
      <c r="Q172" s="272"/>
      <c r="R172" s="272"/>
      <c r="S172" s="272"/>
      <c r="T172" s="272"/>
      <c r="U172" s="272"/>
      <c r="V172" s="272"/>
      <c r="W172" s="272"/>
      <c r="X172" s="272"/>
      <c r="Y172" s="272"/>
      <c r="Z172" s="272"/>
      <c r="AA172" s="272"/>
      <c r="AB172" s="272"/>
      <c r="AC172" s="272"/>
      <c r="AD172" s="272"/>
      <c r="AE172" s="272"/>
      <c r="AF172" s="272"/>
      <c r="AG172" s="272"/>
      <c r="AH172" s="272"/>
      <c r="AI172" s="272"/>
      <c r="AJ172" s="272"/>
      <c r="AK172" s="272"/>
      <c r="AL172" s="272"/>
      <c r="AM172" s="272"/>
      <c r="AN172" s="272"/>
      <c r="AO172" s="272"/>
      <c r="AP172" s="272"/>
      <c r="AQ172" s="272"/>
      <c r="AR172" s="272"/>
      <c r="AS172" s="272"/>
      <c r="AT172" s="272"/>
      <c r="AU172" s="272"/>
      <c r="AV172" s="272"/>
      <c r="AW172" s="272"/>
      <c r="AX172" s="272"/>
      <c r="AY172" s="272"/>
      <c r="AZ172" s="272"/>
      <c r="BA172" s="272"/>
      <c r="BB172" s="272"/>
      <c r="BC172" s="272"/>
      <c r="BD172" s="272"/>
      <c r="BE172" s="272"/>
      <c r="BF172" s="272"/>
      <c r="BG172" s="272"/>
      <c r="BH172" s="272"/>
      <c r="BI172" s="272"/>
      <c r="BJ172" s="239"/>
      <c r="BK172" s="182"/>
      <c r="BL172" s="152"/>
      <c r="BM172" s="222"/>
      <c r="BN172" s="152"/>
    </row>
    <row r="173" spans="2:66" ht="6" customHeight="1" thickBot="1">
      <c r="B173" s="36"/>
      <c r="C173" s="24"/>
      <c r="D173" s="37"/>
      <c r="E173" s="38"/>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180"/>
      <c r="BL173" s="128"/>
      <c r="BM173" s="199"/>
      <c r="BN173" s="51"/>
    </row>
    <row r="174" spans="2:66" ht="6" customHeight="1">
      <c r="B174" s="26"/>
      <c r="C174" s="27"/>
      <c r="D174" s="28"/>
      <c r="E174" s="29"/>
      <c r="F174" s="30"/>
      <c r="G174" s="30"/>
      <c r="H174" s="30"/>
      <c r="I174" s="30"/>
      <c r="J174" s="30"/>
      <c r="K174" s="30"/>
      <c r="L174" s="30"/>
      <c r="M174" s="30"/>
      <c r="N174" s="30"/>
      <c r="O174" s="30"/>
      <c r="P174" s="30"/>
      <c r="Q174" s="30"/>
      <c r="R174" s="30"/>
      <c r="S174" s="30"/>
      <c r="T174" s="30"/>
      <c r="U174" s="30"/>
      <c r="V174" s="30"/>
      <c r="W174" s="30"/>
      <c r="X174" s="30"/>
      <c r="Y174" s="30"/>
      <c r="Z174" s="30"/>
      <c r="AS174" s="29"/>
      <c r="AT174" s="30"/>
      <c r="AU174" s="30"/>
      <c r="AV174" s="30"/>
      <c r="AW174" s="30"/>
      <c r="AX174" s="30"/>
      <c r="AY174" s="30"/>
      <c r="AZ174" s="30"/>
      <c r="BA174" s="30"/>
      <c r="BB174" s="30"/>
      <c r="BC174" s="30"/>
      <c r="BD174" s="30"/>
      <c r="BE174" s="30"/>
      <c r="BF174" s="30"/>
      <c r="BG174" s="30"/>
      <c r="BH174" s="30"/>
      <c r="BI174" s="30"/>
      <c r="BJ174" s="30"/>
      <c r="BK174" s="178"/>
      <c r="BM174" s="200"/>
    </row>
    <row r="175" spans="2:66" ht="11.25" customHeight="1">
      <c r="B175" s="31"/>
      <c r="C175" s="123">
        <v>135</v>
      </c>
      <c r="D175" s="33"/>
      <c r="E175" s="34"/>
      <c r="F175" s="271" t="s">
        <v>119</v>
      </c>
      <c r="G175" s="271"/>
      <c r="H175" s="271"/>
      <c r="I175" s="271"/>
      <c r="J175" s="271"/>
      <c r="K175" s="271"/>
      <c r="L175" s="271"/>
      <c r="M175" s="271"/>
      <c r="N175" s="271"/>
      <c r="O175" s="271"/>
      <c r="P175" s="271"/>
      <c r="Q175" s="271"/>
      <c r="R175" s="271"/>
      <c r="S175" s="271"/>
      <c r="T175" s="271"/>
      <c r="U175" s="271"/>
      <c r="V175" s="271"/>
      <c r="W175" s="271"/>
      <c r="X175" s="271"/>
      <c r="Y175" s="271"/>
      <c r="Z175" s="271"/>
      <c r="AA175" s="271"/>
      <c r="AB175" s="271"/>
      <c r="AC175" s="271"/>
      <c r="AD175" s="271"/>
      <c r="AE175" s="271"/>
      <c r="AF175" s="271"/>
      <c r="AG175" s="271"/>
      <c r="AH175" s="271"/>
      <c r="AI175" s="271"/>
      <c r="AJ175" s="271"/>
      <c r="AK175" s="271"/>
      <c r="AL175" s="271"/>
      <c r="AM175" s="271"/>
      <c r="AN175" s="271"/>
      <c r="AO175" s="271"/>
      <c r="AP175" s="271"/>
      <c r="AQ175" s="271"/>
      <c r="AS175" s="34"/>
      <c r="AT175" s="51"/>
      <c r="AU175" s="51"/>
      <c r="AV175" s="51"/>
      <c r="AW175" s="51"/>
      <c r="AX175" s="51"/>
      <c r="AY175" s="51"/>
      <c r="BB175" s="52"/>
      <c r="BC175" s="52"/>
      <c r="BD175" s="52"/>
      <c r="BE175" s="51"/>
      <c r="BF175" s="44"/>
      <c r="BG175" s="45"/>
      <c r="BH175" s="44"/>
      <c r="BI175" s="45"/>
      <c r="BJ175" s="177"/>
      <c r="BK175" s="178"/>
      <c r="BM175" s="200"/>
    </row>
    <row r="176" spans="2:66" ht="11.25" customHeight="1">
      <c r="B176" s="31"/>
      <c r="C176" s="81"/>
      <c r="D176" s="33"/>
      <c r="E176" s="34"/>
      <c r="F176" s="271"/>
      <c r="G176" s="271"/>
      <c r="H176" s="271"/>
      <c r="I176" s="271"/>
      <c r="J176" s="271"/>
      <c r="K176" s="271"/>
      <c r="L176" s="271"/>
      <c r="M176" s="271"/>
      <c r="N176" s="271"/>
      <c r="O176" s="271"/>
      <c r="P176" s="271"/>
      <c r="Q176" s="271"/>
      <c r="R176" s="271"/>
      <c r="S176" s="271"/>
      <c r="T176" s="271"/>
      <c r="U176" s="271"/>
      <c r="V176" s="271"/>
      <c r="W176" s="271"/>
      <c r="X176" s="271"/>
      <c r="Y176" s="271"/>
      <c r="Z176" s="271"/>
      <c r="AA176" s="271"/>
      <c r="AB176" s="271"/>
      <c r="AC176" s="271"/>
      <c r="AD176" s="271"/>
      <c r="AE176" s="271"/>
      <c r="AF176" s="271"/>
      <c r="AG176" s="271"/>
      <c r="AH176" s="271"/>
      <c r="AI176" s="271"/>
      <c r="AJ176" s="271"/>
      <c r="AK176" s="271"/>
      <c r="AL176" s="271"/>
      <c r="AM176" s="271"/>
      <c r="AN176" s="271"/>
      <c r="AO176" s="271"/>
      <c r="AP176" s="271"/>
      <c r="AQ176" s="271"/>
      <c r="AS176" s="34"/>
      <c r="AT176" s="51" t="s">
        <v>13</v>
      </c>
      <c r="AV176" s="51"/>
      <c r="AW176" s="46" t="s">
        <v>8</v>
      </c>
      <c r="AX176" s="46"/>
      <c r="AY176" s="47"/>
      <c r="AZ176" s="47"/>
      <c r="BA176" s="47"/>
      <c r="BB176" s="53"/>
      <c r="BC176" s="53"/>
      <c r="BD176" s="53"/>
      <c r="BE176" s="46"/>
      <c r="BF176" s="34"/>
      <c r="BG176" s="41"/>
      <c r="BH176" s="34"/>
      <c r="BI176" s="41"/>
      <c r="BJ176" s="177"/>
      <c r="BK176" s="178"/>
      <c r="BM176" s="200"/>
    </row>
    <row r="177" spans="2:65" ht="11.25" customHeight="1">
      <c r="B177" s="31"/>
      <c r="C177" s="81"/>
      <c r="D177" s="33"/>
      <c r="E177" s="34"/>
      <c r="F177" s="271"/>
      <c r="G177" s="271"/>
      <c r="H177" s="271"/>
      <c r="I177" s="271"/>
      <c r="J177" s="271"/>
      <c r="K177" s="271"/>
      <c r="L177" s="271"/>
      <c r="M177" s="271"/>
      <c r="N177" s="271"/>
      <c r="O177" s="271"/>
      <c r="P177" s="271"/>
      <c r="Q177" s="271"/>
      <c r="R177" s="271"/>
      <c r="S177" s="271"/>
      <c r="T177" s="271"/>
      <c r="U177" s="271"/>
      <c r="V177" s="271"/>
      <c r="W177" s="271"/>
      <c r="X177" s="271"/>
      <c r="Y177" s="271"/>
      <c r="Z177" s="271"/>
      <c r="AA177" s="271"/>
      <c r="AB177" s="271"/>
      <c r="AC177" s="271"/>
      <c r="AD177" s="271"/>
      <c r="AE177" s="271"/>
      <c r="AF177" s="271"/>
      <c r="AG177" s="271"/>
      <c r="AH177" s="271"/>
      <c r="AI177" s="271"/>
      <c r="AJ177" s="271"/>
      <c r="AK177" s="271"/>
      <c r="AL177" s="271"/>
      <c r="AM177" s="271"/>
      <c r="AN177" s="271"/>
      <c r="AO177" s="271"/>
      <c r="AP177" s="271"/>
      <c r="AQ177" s="271"/>
      <c r="AS177" s="34"/>
      <c r="AT177" s="51"/>
      <c r="AV177" s="51"/>
      <c r="AW177" s="51"/>
      <c r="AX177" s="51"/>
      <c r="AY177" s="51"/>
      <c r="BB177" s="51"/>
      <c r="BC177" s="51"/>
      <c r="BD177" s="51"/>
      <c r="BE177" s="51"/>
      <c r="BF177" s="44"/>
      <c r="BG177" s="45"/>
      <c r="BH177" s="44"/>
      <c r="BI177" s="45"/>
      <c r="BJ177" s="51"/>
      <c r="BK177" s="178"/>
      <c r="BM177" s="200"/>
    </row>
    <row r="178" spans="2:65" ht="11.25" customHeight="1">
      <c r="B178" s="31"/>
      <c r="C178" s="81"/>
      <c r="D178" s="33"/>
      <c r="E178" s="34"/>
      <c r="F178" s="271"/>
      <c r="G178" s="271"/>
      <c r="H178" s="271"/>
      <c r="I178" s="271"/>
      <c r="J178" s="271"/>
      <c r="K178" s="271"/>
      <c r="L178" s="271"/>
      <c r="M178" s="271"/>
      <c r="N178" s="271"/>
      <c r="O178" s="271"/>
      <c r="P178" s="271"/>
      <c r="Q178" s="271"/>
      <c r="R178" s="271"/>
      <c r="S178" s="271"/>
      <c r="T178" s="271"/>
      <c r="U178" s="271"/>
      <c r="V178" s="271"/>
      <c r="W178" s="271"/>
      <c r="X178" s="271"/>
      <c r="Y178" s="271"/>
      <c r="Z178" s="271"/>
      <c r="AA178" s="271"/>
      <c r="AB178" s="271"/>
      <c r="AC178" s="271"/>
      <c r="AD178" s="271"/>
      <c r="AE178" s="271"/>
      <c r="AF178" s="271"/>
      <c r="AG178" s="271"/>
      <c r="AH178" s="271"/>
      <c r="AI178" s="271"/>
      <c r="AJ178" s="271"/>
      <c r="AK178" s="271"/>
      <c r="AL178" s="271"/>
      <c r="AM178" s="271"/>
      <c r="AN178" s="271"/>
      <c r="AO178" s="271"/>
      <c r="AP178" s="271"/>
      <c r="AQ178" s="271"/>
      <c r="AS178" s="34"/>
      <c r="AT178" s="51" t="s">
        <v>15</v>
      </c>
      <c r="AV178" s="51"/>
      <c r="AW178" s="51"/>
      <c r="AX178" s="46" t="s">
        <v>8</v>
      </c>
      <c r="AY178" s="46"/>
      <c r="AZ178" s="54"/>
      <c r="BA178" s="54"/>
      <c r="BB178" s="46"/>
      <c r="BC178" s="54"/>
      <c r="BD178" s="46"/>
      <c r="BE178" s="46"/>
      <c r="BF178" s="48"/>
      <c r="BG178" s="49"/>
      <c r="BH178" s="48"/>
      <c r="BI178" s="49"/>
      <c r="BJ178" s="177"/>
      <c r="BK178" s="178"/>
      <c r="BM178" s="200"/>
    </row>
    <row r="179" spans="2:65" ht="11.25" customHeight="1">
      <c r="B179" s="31"/>
      <c r="C179" s="81"/>
      <c r="D179" s="33"/>
      <c r="E179" s="34"/>
      <c r="F179" s="271"/>
      <c r="G179" s="271"/>
      <c r="H179" s="271"/>
      <c r="I179" s="271"/>
      <c r="J179" s="271"/>
      <c r="K179" s="271"/>
      <c r="L179" s="271"/>
      <c r="M179" s="271"/>
      <c r="N179" s="271"/>
      <c r="O179" s="271"/>
      <c r="P179" s="271"/>
      <c r="Q179" s="271"/>
      <c r="R179" s="271"/>
      <c r="S179" s="271"/>
      <c r="T179" s="271"/>
      <c r="U179" s="271"/>
      <c r="V179" s="271"/>
      <c r="W179" s="271"/>
      <c r="X179" s="271"/>
      <c r="Y179" s="271"/>
      <c r="Z179" s="271"/>
      <c r="AA179" s="271"/>
      <c r="AB179" s="271"/>
      <c r="AC179" s="271"/>
      <c r="AD179" s="271"/>
      <c r="AE179" s="271"/>
      <c r="AF179" s="271"/>
      <c r="AG179" s="271"/>
      <c r="AH179" s="271"/>
      <c r="AI179" s="271"/>
      <c r="AJ179" s="271"/>
      <c r="AK179" s="271"/>
      <c r="AL179" s="271"/>
      <c r="AM179" s="271"/>
      <c r="AN179" s="271"/>
      <c r="AO179" s="271"/>
      <c r="AP179" s="271"/>
      <c r="AQ179" s="271"/>
      <c r="AS179" s="34"/>
      <c r="AT179" s="51"/>
      <c r="AV179" s="51"/>
      <c r="AW179" s="51"/>
      <c r="AX179" s="51"/>
      <c r="AY179" s="51"/>
      <c r="BB179" s="55"/>
      <c r="BC179" s="56"/>
      <c r="BD179" s="44"/>
      <c r="BE179" s="45"/>
      <c r="BF179" s="57"/>
      <c r="BG179" s="57"/>
      <c r="BH179" s="44"/>
      <c r="BI179" s="45"/>
      <c r="BJ179" s="177"/>
      <c r="BK179" s="178"/>
      <c r="BM179" s="200"/>
    </row>
    <row r="180" spans="2:65" ht="11.25" customHeight="1">
      <c r="B180" s="31"/>
      <c r="C180" s="81"/>
      <c r="D180" s="33"/>
      <c r="E180" s="34"/>
      <c r="F180" s="271"/>
      <c r="G180" s="271"/>
      <c r="H180" s="271"/>
      <c r="I180" s="271"/>
      <c r="J180" s="271"/>
      <c r="K180" s="271"/>
      <c r="L180" s="271"/>
      <c r="M180" s="271"/>
      <c r="N180" s="271"/>
      <c r="O180" s="271"/>
      <c r="P180" s="271"/>
      <c r="Q180" s="271"/>
      <c r="R180" s="271"/>
      <c r="S180" s="271"/>
      <c r="T180" s="271"/>
      <c r="U180" s="271"/>
      <c r="V180" s="271"/>
      <c r="W180" s="271"/>
      <c r="X180" s="271"/>
      <c r="Y180" s="271"/>
      <c r="Z180" s="271"/>
      <c r="AA180" s="271"/>
      <c r="AB180" s="271"/>
      <c r="AC180" s="271"/>
      <c r="AD180" s="271"/>
      <c r="AE180" s="271"/>
      <c r="AF180" s="271"/>
      <c r="AG180" s="271"/>
      <c r="AH180" s="271"/>
      <c r="AI180" s="271"/>
      <c r="AJ180" s="271"/>
      <c r="AK180" s="271"/>
      <c r="AL180" s="271"/>
      <c r="AM180" s="271"/>
      <c r="AN180" s="271"/>
      <c r="AO180" s="271"/>
      <c r="AP180" s="271"/>
      <c r="AQ180" s="271"/>
      <c r="AS180" s="34"/>
      <c r="AT180" s="51" t="s">
        <v>17</v>
      </c>
      <c r="AV180" s="51"/>
      <c r="AW180" s="46"/>
      <c r="AX180" s="46" t="s">
        <v>8</v>
      </c>
      <c r="AY180" s="46"/>
      <c r="AZ180" s="47"/>
      <c r="BA180" s="47"/>
      <c r="BB180" s="58"/>
      <c r="BC180" s="59"/>
      <c r="BD180" s="48"/>
      <c r="BE180" s="49"/>
      <c r="BF180" s="50"/>
      <c r="BG180" s="50"/>
      <c r="BH180" s="48"/>
      <c r="BI180" s="49"/>
      <c r="BJ180" s="177"/>
      <c r="BK180" s="178"/>
      <c r="BM180" s="200"/>
    </row>
    <row r="181" spans="2:65" ht="6" customHeight="1" thickBot="1">
      <c r="B181" s="36"/>
      <c r="C181" s="24"/>
      <c r="D181" s="37"/>
      <c r="E181" s="38"/>
      <c r="F181" s="23"/>
      <c r="G181" s="23"/>
      <c r="H181" s="23"/>
      <c r="I181" s="23"/>
      <c r="J181" s="23"/>
      <c r="K181" s="23"/>
      <c r="L181" s="23"/>
      <c r="M181" s="23"/>
      <c r="N181" s="23"/>
      <c r="O181" s="23"/>
      <c r="P181" s="23"/>
      <c r="Q181" s="23"/>
      <c r="R181" s="23"/>
      <c r="S181" s="23"/>
      <c r="T181" s="23"/>
      <c r="U181" s="23"/>
      <c r="V181" s="23"/>
      <c r="W181" s="23"/>
      <c r="X181" s="23"/>
      <c r="Y181" s="23"/>
      <c r="Z181" s="23"/>
      <c r="AA181" s="128"/>
      <c r="AB181" s="128"/>
      <c r="AC181" s="128"/>
      <c r="AD181" s="128"/>
      <c r="AE181" s="128"/>
      <c r="AF181" s="128"/>
      <c r="AG181" s="128"/>
      <c r="AH181" s="128"/>
      <c r="AI181" s="128"/>
      <c r="AJ181" s="128"/>
      <c r="AK181" s="128"/>
      <c r="AL181" s="128"/>
      <c r="AM181" s="128"/>
      <c r="AN181" s="128"/>
      <c r="AO181" s="128"/>
      <c r="AP181" s="128"/>
      <c r="AQ181" s="128"/>
      <c r="AR181" s="128"/>
      <c r="AS181" s="38"/>
      <c r="AT181" s="23"/>
      <c r="AU181" s="23"/>
      <c r="AV181" s="23"/>
      <c r="AW181" s="23"/>
      <c r="AX181" s="23"/>
      <c r="AY181" s="23"/>
      <c r="AZ181" s="23"/>
      <c r="BA181" s="23"/>
      <c r="BB181" s="23"/>
      <c r="BC181" s="23"/>
      <c r="BD181" s="23"/>
      <c r="BE181" s="23"/>
      <c r="BF181" s="23"/>
      <c r="BG181" s="23"/>
      <c r="BH181" s="23"/>
      <c r="BI181" s="23"/>
      <c r="BJ181" s="23"/>
      <c r="BK181" s="180"/>
      <c r="BL181" s="128"/>
      <c r="BM181" s="199"/>
    </row>
    <row r="182" spans="2:65" ht="6" customHeight="1">
      <c r="B182" s="68"/>
      <c r="C182" s="69"/>
      <c r="D182" s="28"/>
      <c r="E182" s="29"/>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127"/>
      <c r="AT182" s="127"/>
      <c r="AU182" s="127"/>
      <c r="AV182" s="127"/>
      <c r="AW182" s="127"/>
      <c r="AX182" s="127"/>
      <c r="AY182" s="127"/>
      <c r="AZ182" s="127"/>
      <c r="BA182" s="127"/>
      <c r="BB182" s="127"/>
      <c r="BC182" s="127"/>
      <c r="BD182" s="127"/>
      <c r="BE182" s="127"/>
      <c r="BF182" s="127"/>
      <c r="BG182" s="127"/>
      <c r="BH182" s="127"/>
      <c r="BI182" s="127"/>
      <c r="BJ182" s="127"/>
      <c r="BK182" s="127"/>
      <c r="BM182" s="197"/>
    </row>
    <row r="183" spans="2:65" ht="11.25" customHeight="1">
      <c r="B183" s="70"/>
      <c r="C183" s="144">
        <v>136</v>
      </c>
      <c r="D183" s="33"/>
      <c r="E183" s="34"/>
      <c r="F183" s="271" t="s">
        <v>121</v>
      </c>
      <c r="G183" s="271"/>
      <c r="H183" s="271"/>
      <c r="I183" s="271"/>
      <c r="J183" s="271"/>
      <c r="K183" s="271"/>
      <c r="L183" s="271"/>
      <c r="M183" s="271"/>
      <c r="N183" s="271"/>
      <c r="O183" s="271"/>
      <c r="P183" s="271"/>
      <c r="Q183" s="271"/>
      <c r="R183" s="271"/>
      <c r="S183" s="271"/>
      <c r="T183" s="271"/>
      <c r="U183" s="271"/>
      <c r="V183" s="271"/>
      <c r="W183" s="271"/>
      <c r="X183" s="271"/>
      <c r="Y183" s="271"/>
      <c r="Z183" s="271"/>
      <c r="AA183" s="271"/>
      <c r="AB183" s="271"/>
      <c r="AC183" s="271"/>
      <c r="AD183" s="271"/>
      <c r="AE183" s="271"/>
      <c r="AF183" s="271"/>
      <c r="AG183" s="271"/>
      <c r="AH183" s="271"/>
      <c r="AI183" s="271"/>
      <c r="AJ183" s="271"/>
      <c r="AK183" s="271"/>
      <c r="AL183" s="271"/>
      <c r="AM183" s="271"/>
      <c r="AN183" s="271"/>
      <c r="AO183" s="271"/>
      <c r="AP183" s="271"/>
      <c r="AQ183" s="271"/>
      <c r="AR183" s="271"/>
      <c r="AS183" s="271"/>
      <c r="AT183" s="271"/>
      <c r="AU183" s="271"/>
      <c r="AV183" s="271"/>
      <c r="AW183" s="271"/>
      <c r="AX183" s="271"/>
      <c r="AY183" s="271"/>
      <c r="AZ183" s="271"/>
      <c r="BA183" s="271"/>
      <c r="BB183" s="271"/>
      <c r="BC183" s="271"/>
      <c r="BD183" s="271"/>
      <c r="BE183" s="271"/>
      <c r="BF183" s="271"/>
      <c r="BG183" s="271"/>
      <c r="BH183" s="271"/>
      <c r="BI183" s="271"/>
      <c r="BJ183" s="151"/>
      <c r="BK183" s="158"/>
      <c r="BL183" s="158"/>
      <c r="BM183" s="240"/>
    </row>
    <row r="184" spans="2:65" ht="11.25" customHeight="1">
      <c r="B184" s="70"/>
      <c r="C184" s="144"/>
      <c r="D184" s="33"/>
      <c r="E184" s="34"/>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c r="AK184" s="271"/>
      <c r="AL184" s="271"/>
      <c r="AM184" s="271"/>
      <c r="AN184" s="271"/>
      <c r="AO184" s="271"/>
      <c r="AP184" s="271"/>
      <c r="AQ184" s="271"/>
      <c r="AR184" s="271"/>
      <c r="AS184" s="271"/>
      <c r="AT184" s="271"/>
      <c r="AU184" s="271"/>
      <c r="AV184" s="271"/>
      <c r="AW184" s="271"/>
      <c r="AX184" s="271"/>
      <c r="AY184" s="271"/>
      <c r="AZ184" s="271"/>
      <c r="BA184" s="271"/>
      <c r="BB184" s="271"/>
      <c r="BC184" s="271"/>
      <c r="BD184" s="271"/>
      <c r="BE184" s="271"/>
      <c r="BF184" s="271"/>
      <c r="BG184" s="271"/>
      <c r="BH184" s="271"/>
      <c r="BI184" s="271"/>
      <c r="BJ184" s="151"/>
      <c r="BK184" s="158"/>
      <c r="BL184" s="158"/>
      <c r="BM184" s="240"/>
    </row>
    <row r="185" spans="2:65" ht="6" customHeight="1" thickBot="1">
      <c r="B185" s="72"/>
      <c r="C185" s="73"/>
      <c r="D185" s="37"/>
      <c r="E185" s="38"/>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128"/>
      <c r="AT185" s="128"/>
      <c r="AU185" s="128"/>
      <c r="AV185" s="128"/>
      <c r="AW185" s="128"/>
      <c r="AX185" s="128"/>
      <c r="AY185" s="128"/>
      <c r="AZ185" s="128"/>
      <c r="BA185" s="128"/>
      <c r="BB185" s="128"/>
      <c r="BC185" s="128"/>
      <c r="BD185" s="128"/>
      <c r="BE185" s="128"/>
      <c r="BF185" s="128"/>
      <c r="BG185" s="128"/>
      <c r="BH185" s="128"/>
      <c r="BI185" s="128"/>
      <c r="BJ185" s="128"/>
      <c r="BK185" s="128"/>
      <c r="BL185" s="128"/>
      <c r="BM185" s="199"/>
    </row>
    <row r="186" spans="2:65" ht="6" customHeight="1">
      <c r="B186" s="30"/>
      <c r="C186" s="27"/>
      <c r="D186" s="43"/>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row>
    <row r="224" spans="68:68">
      <c r="BP224" s="66"/>
    </row>
  </sheetData>
  <sheetProtection formatCells="0" formatRows="0" insertRows="0" deleteRows="0"/>
  <mergeCells count="43">
    <mergeCell ref="F30:Y30"/>
    <mergeCell ref="B1:BN1"/>
    <mergeCell ref="F4:BI5"/>
    <mergeCell ref="F8:AQ11"/>
    <mergeCell ref="F14:AQ16"/>
    <mergeCell ref="F17:AQ17"/>
    <mergeCell ref="F18:AQ19"/>
    <mergeCell ref="F22:AQ23"/>
    <mergeCell ref="F24:AQ24"/>
    <mergeCell ref="F25:AQ26"/>
    <mergeCell ref="F27:AQ27"/>
    <mergeCell ref="F90:AQ95"/>
    <mergeCell ref="F34:AA35"/>
    <mergeCell ref="F39:AQ39"/>
    <mergeCell ref="AT39:BI39"/>
    <mergeCell ref="BK39:BM39"/>
    <mergeCell ref="F41:AQ44"/>
    <mergeCell ref="F47:AQ66"/>
    <mergeCell ref="F69:AQ74"/>
    <mergeCell ref="AT70:BI70"/>
    <mergeCell ref="F81:AQ87"/>
    <mergeCell ref="AU82:BH83"/>
    <mergeCell ref="BM86:BM87"/>
    <mergeCell ref="F110:AB111"/>
    <mergeCell ref="F98:AQ98"/>
    <mergeCell ref="BE98:BG98"/>
    <mergeCell ref="BH98:BJ98"/>
    <mergeCell ref="G99:AQ99"/>
    <mergeCell ref="G100:AQ100"/>
    <mergeCell ref="G102:AQ102"/>
    <mergeCell ref="G103:AQ103"/>
    <mergeCell ref="G104:AQ104"/>
    <mergeCell ref="G105:AQ105"/>
    <mergeCell ref="G106:AQ106"/>
    <mergeCell ref="G107:AQ107"/>
    <mergeCell ref="F175:AQ180"/>
    <mergeCell ref="F183:BI184"/>
    <mergeCell ref="F114:AQ123"/>
    <mergeCell ref="F126:AQ130"/>
    <mergeCell ref="F133:BI138"/>
    <mergeCell ref="F145:AQ153"/>
    <mergeCell ref="F156:AQ158"/>
    <mergeCell ref="F167:BI172"/>
  </mergeCells>
  <printOptions horizontalCentered="1"/>
  <pageMargins left="0.25" right="0.25" top="0.1" bottom="0.1" header="0.3" footer="0.3"/>
  <pageSetup paperSize="9" scale="98" orientation="portrait" r:id="rId1"/>
  <headerFooter>
    <oddFooter>&amp;CBIO-&amp;P</oddFooter>
  </headerFooter>
  <rowBreaks count="2" manualBreakCount="2">
    <brk id="79" max="65" man="1"/>
    <brk id="15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3"/>
  </sheetPr>
  <dimension ref="A1:AN61"/>
  <sheetViews>
    <sheetView view="pageBreakPreview" zoomScaleNormal="100" zoomScaleSheetLayoutView="100" workbookViewId="0">
      <selection activeCell="N22" sqref="N22"/>
    </sheetView>
  </sheetViews>
  <sheetFormatPr defaultColWidth="2.83203125" defaultRowHeight="9.9499999999999993"/>
  <sheetData>
    <row r="1" spans="1:40">
      <c r="A1" s="286" t="s">
        <v>122</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row>
    <row r="2" spans="1:40" ht="6" customHeight="1">
      <c r="A2" s="79"/>
      <c r="B2" s="77"/>
      <c r="C2" s="77"/>
      <c r="D2" s="77"/>
      <c r="E2" s="77"/>
      <c r="F2" s="77"/>
      <c r="G2" s="77"/>
      <c r="H2" s="77"/>
      <c r="I2" s="77"/>
      <c r="J2" s="77"/>
      <c r="K2" s="77"/>
      <c r="L2" s="77"/>
      <c r="M2" s="77"/>
      <c r="N2" s="77"/>
      <c r="O2" s="77"/>
      <c r="P2" s="77"/>
      <c r="Q2" s="77"/>
      <c r="R2" s="77"/>
      <c r="S2" s="77"/>
      <c r="T2" s="77"/>
      <c r="U2" s="77"/>
      <c r="V2" s="77"/>
      <c r="W2" s="77"/>
      <c r="X2" s="77"/>
      <c r="Y2" s="77"/>
      <c r="Z2" s="77"/>
      <c r="AB2" s="77"/>
      <c r="AC2" s="77"/>
      <c r="AD2" s="77"/>
      <c r="AE2" s="77"/>
      <c r="AF2" s="77"/>
      <c r="AG2" s="77"/>
      <c r="AH2" s="77"/>
      <c r="AI2" s="77"/>
      <c r="AJ2" s="77"/>
      <c r="AK2" s="77"/>
      <c r="AL2" s="77"/>
      <c r="AM2" s="77"/>
      <c r="AN2" s="77"/>
    </row>
    <row r="3" spans="1:40">
      <c r="A3" s="266" t="s">
        <v>123</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row>
    <row r="4" spans="1:40">
      <c r="A4" s="77"/>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row>
    <row r="5" spans="1:40">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row>
    <row r="6" spans="1:40">
      <c r="A6" s="80"/>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row>
    <row r="7" spans="1:40">
      <c r="A7" s="77"/>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row>
    <row r="8" spans="1:40">
      <c r="A8" s="80"/>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row>
    <row r="9" spans="1:40">
      <c r="A9" s="77"/>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row>
    <row r="10" spans="1:40">
      <c r="A10" s="8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row>
    <row r="11" spans="1:40">
      <c r="A11" s="77"/>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row>
    <row r="12" spans="1:40">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row>
    <row r="13" spans="1:40">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row>
    <row r="14" spans="1:40">
      <c r="A14" s="80"/>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row>
    <row r="15" spans="1:40">
      <c r="A15" s="77"/>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row>
    <row r="16" spans="1:40">
      <c r="A16" s="80"/>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row>
    <row r="17" spans="1:40">
      <c r="A17" s="77"/>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row>
    <row r="18" spans="1:40">
      <c r="A18" s="80"/>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row>
    <row r="19" spans="1:40">
      <c r="A19" s="77"/>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row>
    <row r="20" spans="1:40">
      <c r="A20" s="80"/>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row>
    <row r="21" spans="1:40">
      <c r="A21" s="77"/>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row>
    <row r="22" spans="1:40">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row>
    <row r="23" spans="1:40">
      <c r="A23" s="77"/>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row>
    <row r="24" spans="1:40">
      <c r="A24" s="80"/>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row>
    <row r="25" spans="1:40">
      <c r="A25" s="77"/>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row>
    <row r="26" spans="1:40">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row>
    <row r="27" spans="1:40">
      <c r="A27" s="77"/>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row>
    <row r="28" spans="1:40">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row>
    <row r="29" spans="1:40">
      <c r="A29" s="77"/>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row>
    <row r="30" spans="1:40">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row>
    <row r="31" spans="1:40">
      <c r="A31" s="77"/>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row>
    <row r="32" spans="1:40">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row>
    <row r="33" spans="1:40">
      <c r="A33" s="77"/>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row>
    <row r="34" spans="1:40">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row>
    <row r="35" spans="1:40">
      <c r="A35" s="77"/>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row>
    <row r="36" spans="1:40">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row>
    <row r="37" spans="1:40">
      <c r="A37" s="77"/>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row>
    <row r="38" spans="1:40">
      <c r="A38" s="77"/>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row>
    <row r="39" spans="1:40">
      <c r="A39" s="286" t="s">
        <v>124</v>
      </c>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row>
    <row r="40" spans="1:40">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row>
    <row r="41" spans="1:40">
      <c r="A41" s="77"/>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row>
    <row r="42" spans="1:40">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row>
    <row r="43" spans="1:40">
      <c r="A43" s="77"/>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row>
    <row r="44" spans="1:40">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row>
    <row r="45" spans="1:40">
      <c r="A45" s="77"/>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row>
    <row r="46" spans="1:40">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row>
    <row r="47" spans="1:40">
      <c r="A47" s="77"/>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row>
    <row r="48" spans="1:40">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row>
    <row r="49" spans="1:40">
      <c r="A49" s="77"/>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row>
    <row r="50" spans="1:40">
      <c r="A50" s="77"/>
      <c r="B50" s="77"/>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row>
    <row r="51" spans="1:40">
      <c r="A51" s="189"/>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row>
    <row r="52" spans="1:40">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row>
    <row r="53" spans="1:40">
      <c r="A53" s="77"/>
      <c r="B53" s="7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row>
    <row r="54" spans="1:40">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row>
    <row r="55" spans="1:40">
      <c r="A55" s="77"/>
      <c r="B55" s="77"/>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row>
    <row r="56" spans="1:40">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row>
    <row r="57" spans="1:40">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row>
    <row r="58" spans="1:40">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row>
    <row r="59" spans="1:40">
      <c r="A59" s="77"/>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row>
    <row r="60" spans="1:40">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row>
    <row r="61" spans="1:40">
      <c r="A61" s="77"/>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row>
  </sheetData>
  <sheetProtection sheet="1" scenarios="1" formatCells="0" formatRows="0" insertRows="0" deleteRows="0"/>
  <mergeCells count="3">
    <mergeCell ref="A1:AN1"/>
    <mergeCell ref="A3:AN3"/>
    <mergeCell ref="A39:AN39"/>
  </mergeCells>
  <printOptions horizontalCentered="1"/>
  <pageMargins left="0.5" right="0.5" top="0.5" bottom="0.5" header="0.3" footer="0.3"/>
  <pageSetup paperSize="9" orientation="portrait" r:id="rId1"/>
  <headerFooter>
    <oddFooter>&amp;CBIO-&amp;P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BA7"/>
  <sheetViews>
    <sheetView view="pageBreakPreview" zoomScaleNormal="100" zoomScaleSheetLayoutView="100" workbookViewId="0">
      <selection activeCell="N22" sqref="N22"/>
    </sheetView>
  </sheetViews>
  <sheetFormatPr defaultColWidth="2.83203125" defaultRowHeight="9.9499999999999993"/>
  <sheetData>
    <row r="1" spans="1:53">
      <c r="A1" s="287" t="s">
        <v>125</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row>
    <row r="2" spans="1:53" ht="6" customHeight="1">
      <c r="C2" s="77"/>
      <c r="D2" s="77"/>
      <c r="E2" s="77"/>
      <c r="F2" s="77"/>
      <c r="G2" s="77"/>
    </row>
    <row r="3" spans="1:53" ht="11.25" customHeight="1">
      <c r="B3" s="284" t="s">
        <v>126</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c r="AO3" s="78"/>
      <c r="AP3" s="77"/>
      <c r="AQ3" s="77"/>
      <c r="AR3" s="77"/>
      <c r="AS3" s="77"/>
      <c r="AT3" s="77"/>
      <c r="AU3" s="77"/>
      <c r="AV3" s="77"/>
      <c r="AW3" s="77"/>
      <c r="AX3" s="77"/>
      <c r="AY3" s="77"/>
      <c r="AZ3" s="77"/>
      <c r="BA3" s="77"/>
    </row>
    <row r="4" spans="1:53" ht="11.25" customHeight="1">
      <c r="B4" s="284" t="s">
        <v>127</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c r="AO4" s="78"/>
      <c r="AP4" s="77"/>
      <c r="AQ4" s="77"/>
      <c r="AR4" s="77"/>
      <c r="AS4" s="77"/>
      <c r="AT4" s="77"/>
      <c r="AU4" s="77"/>
      <c r="AV4" s="77"/>
      <c r="AW4" s="77"/>
      <c r="AX4" s="77"/>
      <c r="AY4" s="77"/>
      <c r="AZ4" s="77"/>
      <c r="BA4" s="77"/>
    </row>
    <row r="5" spans="1:53" ht="11.25" customHeight="1">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78"/>
      <c r="AP5" s="77"/>
      <c r="AQ5" s="77"/>
      <c r="AR5" s="77"/>
      <c r="AS5" s="77"/>
      <c r="AT5" s="77"/>
      <c r="AU5" s="77"/>
      <c r="AV5" s="77"/>
      <c r="AW5" s="77"/>
      <c r="AX5" s="77"/>
      <c r="AY5" s="77"/>
      <c r="AZ5" s="77"/>
      <c r="BA5" s="77"/>
    </row>
    <row r="6" spans="1:53">
      <c r="B6" s="288" t="s">
        <v>128</v>
      </c>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row>
    <row r="7" spans="1:53" ht="6" customHeight="1"/>
  </sheetData>
  <sheetProtection sheet="1" scenarios="1" formatCells="0" formatRows="0" insertRows="0" deleteRows="0"/>
  <mergeCells count="4">
    <mergeCell ref="A1:AN1"/>
    <mergeCell ref="B3:AN3"/>
    <mergeCell ref="B6:AN6"/>
    <mergeCell ref="B4:AN5"/>
  </mergeCells>
  <printOptions horizontalCentered="1"/>
  <pageMargins left="0.5" right="0.5" top="0.5" bottom="0.5" header="0.3" footer="0.3"/>
  <pageSetup paperSize="9" orientation="portrait" r:id="rId1"/>
  <headerFooter>
    <oddFooter>&amp;CBIO-&amp;P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AO22"/>
  <sheetViews>
    <sheetView zoomScaleNormal="100" zoomScaleSheetLayoutView="100" zoomScalePageLayoutView="80" workbookViewId="0">
      <pane ySplit="1" topLeftCell="A17" activePane="bottomLeft" state="frozen"/>
      <selection pane="bottomLeft" activeCell="E7" sqref="E7"/>
      <selection sqref="A1:BO1"/>
    </sheetView>
  </sheetViews>
  <sheetFormatPr defaultColWidth="45.5" defaultRowHeight="12.6"/>
  <cols>
    <col min="1" max="2" width="19.6640625" style="2" customWidth="1"/>
    <col min="3" max="3" width="15.83203125" style="120" customWidth="1"/>
    <col min="4" max="4" width="45.83203125" style="5" customWidth="1"/>
    <col min="5" max="5" width="45.5" style="5" customWidth="1"/>
    <col min="6" max="8" width="45.5" style="6" customWidth="1"/>
    <col min="9" max="16384" width="45.5" style="2"/>
  </cols>
  <sheetData>
    <row r="1" spans="1:41">
      <c r="A1" s="192" t="s">
        <v>129</v>
      </c>
      <c r="B1" s="193" t="s">
        <v>130</v>
      </c>
      <c r="C1" s="193" t="s">
        <v>131</v>
      </c>
      <c r="D1" s="195" t="s">
        <v>132</v>
      </c>
      <c r="E1" s="146" t="s">
        <v>34</v>
      </c>
      <c r="F1" s="1" t="s">
        <v>133</v>
      </c>
      <c r="G1" s="1" t="s">
        <v>134</v>
      </c>
      <c r="H1" s="1" t="s">
        <v>135</v>
      </c>
      <c r="I1" s="1" t="s">
        <v>136</v>
      </c>
      <c r="J1" s="1" t="s">
        <v>137</v>
      </c>
      <c r="AO1" s="125"/>
    </row>
    <row r="2" spans="1:41">
      <c r="C2" s="120" t="s">
        <v>138</v>
      </c>
      <c r="D2" s="3" t="s">
        <v>139</v>
      </c>
      <c r="E2" s="3" t="s">
        <v>140</v>
      </c>
      <c r="F2" s="3"/>
      <c r="G2" s="3"/>
      <c r="H2" s="3"/>
      <c r="I2" s="3"/>
    </row>
    <row r="3" spans="1:41" s="4" customFormat="1">
      <c r="C3" s="120" t="s">
        <v>141</v>
      </c>
      <c r="D3" s="191" t="s">
        <v>142</v>
      </c>
      <c r="E3" s="3" t="s">
        <v>143</v>
      </c>
      <c r="F3" s="5" t="s">
        <v>144</v>
      </c>
      <c r="G3" s="3" t="s">
        <v>145</v>
      </c>
      <c r="H3" s="3" t="s">
        <v>146</v>
      </c>
      <c r="I3" s="3" t="s">
        <v>147</v>
      </c>
      <c r="J3" s="3" t="s">
        <v>148</v>
      </c>
    </row>
    <row r="4" spans="1:41" s="4" customFormat="1">
      <c r="A4" s="120"/>
      <c r="C4" s="120" t="s">
        <v>149</v>
      </c>
      <c r="D4" s="190" t="s">
        <v>150</v>
      </c>
      <c r="E4" s="3" t="s">
        <v>151</v>
      </c>
      <c r="F4" s="5"/>
      <c r="G4" s="3"/>
      <c r="H4" s="3"/>
      <c r="I4" s="3"/>
      <c r="J4" s="3"/>
    </row>
    <row r="5" spans="1:41" s="4" customFormat="1">
      <c r="A5" s="120" t="s">
        <v>152</v>
      </c>
      <c r="C5" s="145">
        <v>103</v>
      </c>
      <c r="D5" s="153" t="s">
        <v>153</v>
      </c>
      <c r="E5" s="5" t="s">
        <v>154</v>
      </c>
      <c r="F5" s="3"/>
      <c r="G5" s="3"/>
      <c r="H5" s="3"/>
    </row>
    <row r="6" spans="1:41" s="4" customFormat="1" ht="20.100000000000001">
      <c r="A6" s="145" t="s">
        <v>155</v>
      </c>
      <c r="C6" s="145">
        <v>104</v>
      </c>
      <c r="D6" s="153" t="s">
        <v>156</v>
      </c>
      <c r="E6" s="5" t="s">
        <v>157</v>
      </c>
      <c r="F6" s="3"/>
      <c r="G6" s="3"/>
      <c r="H6" s="3"/>
    </row>
    <row r="7" spans="1:41" s="4" customFormat="1" ht="309.95">
      <c r="A7" s="145"/>
      <c r="C7" s="145">
        <v>120</v>
      </c>
      <c r="D7" s="194" t="s">
        <v>158</v>
      </c>
      <c r="E7" s="5" t="s">
        <v>159</v>
      </c>
      <c r="F7" s="5"/>
      <c r="G7" s="3"/>
      <c r="H7" s="3"/>
    </row>
    <row r="8" spans="1:41" s="4" customFormat="1" ht="30">
      <c r="A8" s="241"/>
      <c r="B8" s="242"/>
      <c r="C8" s="145">
        <v>125</v>
      </c>
      <c r="D8" s="187" t="s">
        <v>160</v>
      </c>
      <c r="E8" s="5" t="s">
        <v>161</v>
      </c>
      <c r="F8" s="3"/>
      <c r="G8" s="3"/>
      <c r="H8" s="3"/>
    </row>
    <row r="9" spans="1:41" s="4" customFormat="1">
      <c r="A9" s="241"/>
      <c r="B9" s="242"/>
      <c r="C9" s="123" t="s">
        <v>162</v>
      </c>
      <c r="D9" s="187" t="s">
        <v>163</v>
      </c>
      <c r="E9" s="243" t="s">
        <v>164</v>
      </c>
      <c r="F9" s="3"/>
      <c r="G9" s="3"/>
      <c r="H9" s="3"/>
    </row>
    <row r="10" spans="1:41" s="4" customFormat="1">
      <c r="A10" s="241"/>
      <c r="B10" s="242"/>
      <c r="C10" s="123" t="s">
        <v>165</v>
      </c>
      <c r="D10" s="187" t="s">
        <v>166</v>
      </c>
      <c r="E10" s="244" t="s">
        <v>167</v>
      </c>
      <c r="F10" s="3"/>
      <c r="G10" s="3"/>
      <c r="H10" s="3"/>
    </row>
    <row r="11" spans="1:41" s="4" customFormat="1">
      <c r="A11" s="241"/>
      <c r="B11" s="242"/>
      <c r="C11" s="123" t="s">
        <v>168</v>
      </c>
      <c r="D11" s="187" t="s">
        <v>169</v>
      </c>
      <c r="E11" s="243" t="s">
        <v>170</v>
      </c>
      <c r="F11" s="3"/>
      <c r="G11" s="3"/>
      <c r="H11" s="3"/>
    </row>
    <row r="12" spans="1:41" s="4" customFormat="1">
      <c r="A12" s="241"/>
      <c r="B12" s="242"/>
      <c r="C12" s="123" t="s">
        <v>171</v>
      </c>
      <c r="D12" s="187" t="s">
        <v>172</v>
      </c>
      <c r="E12" s="243" t="s">
        <v>173</v>
      </c>
      <c r="F12" s="3"/>
      <c r="G12" s="3"/>
      <c r="H12" s="3"/>
    </row>
    <row r="13" spans="1:41" s="4" customFormat="1">
      <c r="A13" s="241"/>
      <c r="B13" s="242"/>
      <c r="C13" s="123" t="s">
        <v>174</v>
      </c>
      <c r="D13" s="187" t="s">
        <v>175</v>
      </c>
      <c r="E13" s="243" t="s">
        <v>176</v>
      </c>
      <c r="F13" s="3"/>
      <c r="G13" s="3"/>
      <c r="H13" s="3"/>
    </row>
    <row r="14" spans="1:41" s="4" customFormat="1">
      <c r="A14" s="241"/>
      <c r="B14" s="242"/>
      <c r="C14" s="123" t="s">
        <v>177</v>
      </c>
      <c r="D14" s="187" t="s">
        <v>178</v>
      </c>
      <c r="E14" s="243" t="s">
        <v>179</v>
      </c>
      <c r="F14" s="3"/>
      <c r="G14" s="3"/>
      <c r="H14" s="3"/>
    </row>
    <row r="15" spans="1:41" s="4" customFormat="1">
      <c r="A15" s="241"/>
      <c r="B15" s="242"/>
      <c r="C15" s="123" t="s">
        <v>180</v>
      </c>
      <c r="D15" s="187" t="s">
        <v>181</v>
      </c>
      <c r="E15" s="243" t="s">
        <v>182</v>
      </c>
      <c r="F15" s="3"/>
      <c r="G15" s="3"/>
      <c r="H15" s="3"/>
    </row>
    <row r="16" spans="1:41" s="4" customFormat="1">
      <c r="A16" s="241"/>
      <c r="B16" s="242"/>
      <c r="C16" s="123" t="s">
        <v>183</v>
      </c>
      <c r="D16" s="187" t="s">
        <v>184</v>
      </c>
      <c r="E16" s="243" t="s">
        <v>185</v>
      </c>
      <c r="F16" s="3"/>
      <c r="G16" s="3"/>
      <c r="H16" s="3"/>
    </row>
    <row r="17" spans="1:8" s="4" customFormat="1" ht="141">
      <c r="A17" s="241"/>
      <c r="B17" s="242"/>
      <c r="C17" s="188">
        <v>127</v>
      </c>
      <c r="D17" s="5" t="s">
        <v>186</v>
      </c>
      <c r="E17" s="5" t="s">
        <v>187</v>
      </c>
      <c r="F17" s="3"/>
      <c r="G17" s="3"/>
      <c r="H17" s="3"/>
    </row>
    <row r="18" spans="1:8" s="4" customFormat="1" ht="80.099999999999994">
      <c r="A18" s="241"/>
      <c r="B18" s="242"/>
      <c r="C18" s="123">
        <v>128</v>
      </c>
      <c r="D18" s="187" t="s">
        <v>188</v>
      </c>
      <c r="E18" s="5" t="s">
        <v>189</v>
      </c>
      <c r="F18" s="3"/>
      <c r="G18" s="3"/>
      <c r="H18" s="3"/>
    </row>
    <row r="19" spans="1:8" s="4" customFormat="1" ht="131.44999999999999">
      <c r="A19" s="241"/>
      <c r="B19" s="242"/>
      <c r="C19" s="123">
        <v>129</v>
      </c>
      <c r="D19" s="187" t="s">
        <v>190</v>
      </c>
      <c r="E19" s="5" t="s">
        <v>191</v>
      </c>
      <c r="F19" s="3"/>
      <c r="G19" s="3"/>
      <c r="H19" s="3"/>
    </row>
    <row r="20" spans="1:8" s="4" customFormat="1" ht="140.1">
      <c r="A20" s="241"/>
      <c r="B20" s="242"/>
      <c r="C20" s="145">
        <v>131</v>
      </c>
      <c r="D20" s="187" t="s">
        <v>192</v>
      </c>
      <c r="E20" s="5" t="s">
        <v>193</v>
      </c>
      <c r="F20" s="3"/>
      <c r="G20" s="3"/>
      <c r="H20" s="3"/>
    </row>
    <row r="21" spans="1:8" s="4" customFormat="1" ht="110.1">
      <c r="A21" s="123"/>
      <c r="B21" s="242"/>
      <c r="C21" s="123">
        <v>134</v>
      </c>
      <c r="D21" s="194" t="s">
        <v>194</v>
      </c>
      <c r="E21" s="5" t="s">
        <v>195</v>
      </c>
      <c r="F21" s="3"/>
      <c r="G21" s="3"/>
      <c r="H21" s="3"/>
    </row>
    <row r="22" spans="1:8" s="4" customFormat="1">
      <c r="C22" s="121"/>
      <c r="D22" s="5"/>
      <c r="E22" s="5"/>
      <c r="F22" s="3"/>
      <c r="G22" s="3"/>
      <c r="H22" s="3"/>
    </row>
  </sheetData>
  <sheetProtection formatCells="0" formatRows="0" insertRows="0" deleteRows="0"/>
  <printOptions gridLines="1"/>
  <pageMargins left="0.25" right="0.25" top="0.75" bottom="0.75" header="0.3" footer="0.3"/>
  <pageSetup paperSize="9" orientation="landscape"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AL6"/>
  <sheetViews>
    <sheetView zoomScaleNormal="100" zoomScaleSheetLayoutView="100" workbookViewId="0">
      <selection activeCell="AR45" sqref="AR45"/>
    </sheetView>
  </sheetViews>
  <sheetFormatPr defaultColWidth="2.83203125" defaultRowHeight="9.9499999999999993"/>
  <cols>
    <col min="1" max="1" width="27.33203125" bestFit="1" customWidth="1"/>
    <col min="2" max="2" width="7.5" style="76" customWidth="1"/>
  </cols>
  <sheetData>
    <row r="1" spans="1:38" ht="10.5">
      <c r="A1" s="74" t="s">
        <v>196</v>
      </c>
      <c r="B1" s="75">
        <v>2020</v>
      </c>
      <c r="AL1" s="124"/>
    </row>
    <row r="2" spans="1:38" ht="10.5">
      <c r="A2" s="74" t="s">
        <v>197</v>
      </c>
      <c r="B2" s="122">
        <f>B1-5</f>
        <v>2015</v>
      </c>
    </row>
    <row r="3" spans="1:38" ht="10.5">
      <c r="A3" s="74" t="s">
        <v>198</v>
      </c>
      <c r="B3" s="122">
        <f>B1-6</f>
        <v>2014</v>
      </c>
    </row>
    <row r="4" spans="1:38" ht="10.5">
      <c r="A4" s="74" t="s">
        <v>199</v>
      </c>
      <c r="B4" s="122">
        <f>B1-3</f>
        <v>2017</v>
      </c>
    </row>
    <row r="5" spans="1:38" ht="10.5">
      <c r="A5" s="74" t="s">
        <v>200</v>
      </c>
      <c r="B5" s="122">
        <f>B1-2</f>
        <v>2018</v>
      </c>
    </row>
    <row r="6" spans="1:38" ht="10.5">
      <c r="A6" s="74" t="s">
        <v>201</v>
      </c>
      <c r="B6" s="122">
        <f>FW_YR-15</f>
        <v>2005</v>
      </c>
    </row>
  </sheetData>
  <sheetProtection formatCells="0" formatRows="0" insertRows="0" deleteRows="0"/>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FE33FF6FE3E3AD4FA734144630E08E9A" ma:contentTypeVersion="535" ma:contentTypeDescription="Create a new document." ma:contentTypeScope="" ma:versionID="95e4b9d7c5140319f1d94d09d00b0c30">
  <xsd:schema xmlns:xsd="http://www.w3.org/2001/XMLSchema" xmlns:xs="http://www.w3.org/2001/XMLSchema" xmlns:p="http://schemas.microsoft.com/office/2006/metadata/properties" xmlns:ns2="d16efad5-0601-4cf0-b7c2-89968258c777" xmlns:ns3="24bbb444-bb20-42e1-a6c7-d469e7c46c80" targetNamespace="http://schemas.microsoft.com/office/2006/metadata/properties" ma:root="true" ma:fieldsID="14cb60572c0757d0257e7509ff1b0e76" ns2:_="" ns3:_="">
    <xsd:import namespace="d16efad5-0601-4cf0-b7c2-89968258c777"/>
    <xsd:import namespace="24bbb444-bb20-42e1-a6c7-d469e7c46c80"/>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bbb444-bb20-42e1-a6c7-d469e7c46c80"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VMX3MACP777Z-1904300158-374</_dlc_DocId>
    <_dlc_DocIdUrl xmlns="d16efad5-0601-4cf0-b7c2-89968258c777">
      <Url>https://icfonline.sharepoint.com/sites/ihd-dhs/Standard8/_layouts/15/DocIdRedir.aspx?ID=VMX3MACP777Z-1904300158-374</Url>
      <Description>VMX3MACP777Z-1904300158-374</Description>
    </_dlc_DocIdUrl>
    <SharedWithUsers xmlns="d16efad5-0601-4cf0-b7c2-89968258c777">
      <UserInfo>
        <DisplayName>Zachary, Blake</DisplayName>
        <AccountId>7000</AccountId>
        <AccountType/>
      </UserInfo>
      <UserInfo>
        <DisplayName>Aka, Peter</DisplayName>
        <AccountId>107</AccountId>
        <AccountType/>
      </UserInfo>
      <UserInfo>
        <DisplayName>Winner, Michelle</DisplayName>
        <AccountId>186</AccountId>
        <AccountType/>
      </UserInfo>
    </SharedWithUsers>
  </documentManagement>
</p:properties>
</file>

<file path=customXml/itemProps1.xml><?xml version="1.0" encoding="utf-8"?>
<ds:datastoreItem xmlns:ds="http://schemas.openxmlformats.org/officeDocument/2006/customXml" ds:itemID="{8FB2E2B5-7E94-41BE-BA4A-D73D9D8DAC25}"/>
</file>

<file path=customXml/itemProps2.xml><?xml version="1.0" encoding="utf-8"?>
<ds:datastoreItem xmlns:ds="http://schemas.openxmlformats.org/officeDocument/2006/customXml" ds:itemID="{FFAAD158-01CD-48FF-A9AE-84ADC178FD37}"/>
</file>

<file path=customXml/itemProps3.xml><?xml version="1.0" encoding="utf-8"?>
<ds:datastoreItem xmlns:ds="http://schemas.openxmlformats.org/officeDocument/2006/customXml" ds:itemID="{0F5EDB6A-6C87-4DEA-BDED-A7D68078376E}"/>
</file>

<file path=customXml/itemProps4.xml><?xml version="1.0" encoding="utf-8"?>
<ds:datastoreItem xmlns:ds="http://schemas.openxmlformats.org/officeDocument/2006/customXml" ds:itemID="{EFD9D534-EFE0-4756-B6E3-44EFB9B2FC98}"/>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ICF International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Joanna Lowell</dc:creator>
  <cp:keywords/>
  <dc:description/>
  <cp:lastModifiedBy/>
  <cp:revision/>
  <dcterms:created xsi:type="dcterms:W3CDTF">2014-06-18T18:28:45Z</dcterms:created>
  <dcterms:modified xsi:type="dcterms:W3CDTF">2024-10-10T16:07:20Z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0x010100FE33FF6FE3E3AD4FA734144630E08E9A</vt:lpwstr>
  </property>
  <property fmtid="{D5CDD505-2E9C-101B-9397-08002B2CF9AE}" pid="3" name="Tag">
    <vt:lpwstr/>
  </property>
  <property fmtid="{D5CDD505-2E9C-101B-9397-08002B2CF9AE}" pid="4" name="_dlc_DocIdItemGuid">
    <vt:lpwstr>04d47b82-8e61-4241-9ffe-6e1b732a6946</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